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1\Share\БУХГАЛТЕРИЯ\СТЕШИНА НБ\"/>
    </mc:Choice>
  </mc:AlternateContent>
  <bookViews>
    <workbookView xWindow="0" yWindow="0" windowWidth="28740" windowHeight="11760"/>
  </bookViews>
  <sheets>
    <sheet name="Приложение № 1" sheetId="1" r:id="rId1"/>
  </sheets>
  <definedNames>
    <definedName name="_xlnm._FilterDatabase" localSheetId="0" hidden="1">'Приложение № 1'!$A$14:$ALP$30</definedName>
    <definedName name="_xlnm.Print_Titles" localSheetId="0">'Приложение № 1'!$8:$10</definedName>
    <definedName name="_xlnm.Print_Area" localSheetId="0">'Приложение № 1'!$A$1:$AM$40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0" i="1" l="1"/>
  <c r="AD20" i="1"/>
  <c r="AE20" i="1"/>
  <c r="AF20" i="1"/>
  <c r="AG20" i="1"/>
  <c r="AH20" i="1"/>
  <c r="AL20" i="1"/>
  <c r="AM20" i="1"/>
  <c r="AC20" i="1"/>
  <c r="P20" i="1"/>
  <c r="D20" i="1"/>
  <c r="D22" i="1" l="1"/>
  <c r="E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D29" i="1"/>
  <c r="E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</calcChain>
</file>

<file path=xl/sharedStrings.xml><?xml version="1.0" encoding="utf-8"?>
<sst xmlns="http://schemas.openxmlformats.org/spreadsheetml/2006/main" count="70" uniqueCount="46">
  <si>
    <t>Приложение № 1</t>
  </si>
  <si>
    <t>И Н Ф О Р М А Ц И Я</t>
  </si>
  <si>
    <t xml:space="preserve">об уровне соотношения средней заработной платы руководителей муниципальных учреждений, главных инженеров, заместителей руководителей учреждений и главных бухгалтеров </t>
  </si>
  <si>
    <t>и средней заработной платы работников этих учреждений (без учета заработной платы руководителя, главного инженера, заместителей руководителя, главного бухгалтера)</t>
  </si>
  <si>
    <t>№ п/п</t>
  </si>
  <si>
    <t>Наименование учреждения</t>
  </si>
  <si>
    <t>Всего                                                     по учреж-                 дению</t>
  </si>
  <si>
    <t>Руково-                                            дитель                                                    учреж-                                                               дения</t>
  </si>
  <si>
    <t>Главный инженер</t>
  </si>
  <si>
    <t>Замести-   тель руково-                           дителя                                           (№ 1)</t>
  </si>
  <si>
    <t>Замести-   тель руково-                           дителя                                           (№ 2)</t>
  </si>
  <si>
    <t>Замести-   тель руково-                           дителя                                           (№ 3)</t>
  </si>
  <si>
    <t>Замести-   тель руково-                           дителя                                           (№ 4)</t>
  </si>
  <si>
    <t>Замести-   тель руково-                           дителя                                           (№ 5)</t>
  </si>
  <si>
    <t>Замести-   тель руково-                           дителя                                           (№ 6)</t>
  </si>
  <si>
    <t>Замести-   тель руково-                           дителя                                           (№ 7)</t>
  </si>
  <si>
    <t>Главный бухгалтер</t>
  </si>
  <si>
    <t>Остальные работники</t>
  </si>
  <si>
    <t xml:space="preserve">В сфере образования </t>
  </si>
  <si>
    <t>Должность руководителя</t>
  </si>
  <si>
    <t>Ф.И.О., подпись</t>
  </si>
  <si>
    <t>Примечание:</t>
  </si>
  <si>
    <t>* Если уровень соотношения средней заработной платы руководителя муниципального учреждения, главного инженера, заместителей руководителя, главного бухгалтера и средней заработной платы работников этого учреждения превышает предельный уровень, установленный нормативным правовым актом органа местного самоуправления, необходимо дать пояснения.</t>
  </si>
  <si>
    <t>При заполнении таблицы необходимо руководствоваться Положением об особенностях порядка исчисления средней заработной платы, утвержденным постановлением Правительства Российской Федерации от 24.12.2007 № 922 (в ред. постановления Правительства РФ от 10.12.2016 № 1339), обратив особое внимание на пункты 3, 20.</t>
  </si>
  <si>
    <t>МАОУ Гимназия № 1</t>
  </si>
  <si>
    <t>МАОУ Гимназия № 3</t>
  </si>
  <si>
    <t>МАОУ СОШ № 19</t>
  </si>
  <si>
    <t>МАОУ НОШ № 7</t>
  </si>
  <si>
    <t>МБОУ КШ "Надежда"</t>
  </si>
  <si>
    <t>ВСЕГО Школы</t>
  </si>
  <si>
    <t>МАДОУ № 9</t>
  </si>
  <si>
    <t>МАДОУ № 31</t>
  </si>
  <si>
    <t>МАДОУ № 44</t>
  </si>
  <si>
    <t>МБДОУ № 54</t>
  </si>
  <si>
    <t>МАДОУ № 55</t>
  </si>
  <si>
    <t>ВСЕГО по садам</t>
  </si>
  <si>
    <t>АОУ ДО ДДЮТ</t>
  </si>
  <si>
    <t xml:space="preserve"> Городской округ "Город Южно-Сахалинск"</t>
  </si>
  <si>
    <r>
      <t xml:space="preserve">При расчете фактического уровня соотношений средняя заработная плата </t>
    </r>
    <r>
      <rPr>
        <b/>
        <u/>
        <sz val="10"/>
        <rFont val="Times New Roman"/>
        <family val="1"/>
        <charset val="204"/>
      </rPr>
      <t>каждого руководителя, главного инженера, заместителя руководителя, главного бухгалтера</t>
    </r>
    <r>
      <rPr>
        <b/>
        <sz val="10"/>
        <rFont val="Times New Roman"/>
        <family val="1"/>
        <charset val="204"/>
      </rPr>
      <t xml:space="preserve"> соотносится со средней заработной платой остальных работников (</t>
    </r>
    <r>
      <rPr>
        <b/>
        <u/>
        <sz val="10"/>
        <rFont val="Times New Roman"/>
        <family val="1"/>
        <charset val="204"/>
      </rPr>
      <t>без учета заработной платы руководителя учреждения, главного инженера, заместителей руководителя, главного бухгалтера)</t>
    </r>
    <r>
      <rPr>
        <b/>
        <sz val="10"/>
        <rFont val="Times New Roman"/>
        <family val="1"/>
        <charset val="204"/>
      </rPr>
      <t>.</t>
    </r>
  </si>
  <si>
    <t>МАДОУ № 48</t>
  </si>
  <si>
    <t>МАОУ Гимназия № 2</t>
  </si>
  <si>
    <t>МАОУ СОШ № 3</t>
  </si>
  <si>
    <t>за  2024 год</t>
  </si>
  <si>
    <r>
      <t xml:space="preserve">Средняя численность, чел. </t>
    </r>
    <r>
      <rPr>
        <i/>
        <sz val="9"/>
        <rFont val="Times New Roman"/>
        <family val="1"/>
        <charset val="204"/>
      </rPr>
      <t xml:space="preserve">(среднемесячная 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</si>
  <si>
    <r>
      <t xml:space="preserve">ФОТ, тыс. руб. </t>
    </r>
    <r>
      <rPr>
        <i/>
        <sz val="9"/>
        <rFont val="Times New Roman"/>
        <family val="1"/>
        <charset val="204"/>
      </rPr>
      <t>(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</si>
  <si>
    <r>
      <t xml:space="preserve">                    Средняя зарплата, руб.</t>
    </r>
    <r>
      <rPr>
        <i/>
        <sz val="9"/>
        <rFont val="Times New Roman"/>
        <family val="1"/>
        <charset val="204"/>
      </rPr>
      <t xml:space="preserve"> (среднемесячная 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</si>
</sst>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rgb="FF000000"/>
      <name val="Calibri"/>
      <family val="2"/>
      <charset val="1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7E4BD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CC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5" fillId="0" borderId="0" applyBorder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Border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/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4" borderId="0" xfId="0" applyFont="1" applyFill="1"/>
    <xf numFmtId="0" fontId="3" fillId="4" borderId="0" xfId="0" applyFont="1" applyFill="1"/>
    <xf numFmtId="9" fontId="6" fillId="5" borderId="1" xfId="1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5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1" fontId="1" fillId="0" borderId="1" xfId="2" applyNumberFormat="1" applyFont="1" applyBorder="1" applyAlignment="1">
      <alignment horizontal="center"/>
    </xf>
    <xf numFmtId="9" fontId="4" fillId="6" borderId="1" xfId="1" applyFont="1" applyFill="1" applyBorder="1"/>
    <xf numFmtId="9" fontId="8" fillId="6" borderId="1" xfId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11" fillId="0" borderId="0" xfId="0" applyFont="1"/>
    <xf numFmtId="49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" fontId="1" fillId="5" borderId="1" xfId="2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5">
    <cellStyle name="Обычный" xfId="0" builtinId="0"/>
    <cellStyle name="Пояснение" xfId="1" builtinId="53" customBuiltin="1"/>
    <cellStyle name="Пояснение 2" xfId="3"/>
    <cellStyle name="Процентный" xfId="2" builtinId="5"/>
    <cellStyle name="Процентный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40"/>
  <sheetViews>
    <sheetView tabSelected="1" view="pageBreakPreview" topLeftCell="D1" zoomScale="80" zoomScaleNormal="100" zoomScaleSheetLayoutView="80" workbookViewId="0">
      <selection activeCell="AB20" sqref="AB20"/>
    </sheetView>
  </sheetViews>
  <sheetFormatPr defaultRowHeight="15" x14ac:dyDescent="0.25"/>
  <cols>
    <col min="1" max="1" width="10.28515625" style="1" hidden="1" customWidth="1"/>
    <col min="2" max="2" width="5.5703125" style="1" customWidth="1"/>
    <col min="3" max="3" width="25" style="52" customWidth="1"/>
    <col min="4" max="5" width="7.85546875" style="1" customWidth="1"/>
    <col min="6" max="6" width="7.7109375" style="1" hidden="1" customWidth="1"/>
    <col min="7" max="14" width="8.42578125" style="1" customWidth="1"/>
    <col min="15" max="15" width="8.5703125" style="1" customWidth="1"/>
    <col min="16" max="16" width="11.140625" style="1" customWidth="1"/>
    <col min="17" max="17" width="10.28515625" style="1" customWidth="1"/>
    <col min="18" max="18" width="9.42578125" style="1" hidden="1" customWidth="1"/>
    <col min="19" max="26" width="9.42578125" style="1" customWidth="1"/>
    <col min="27" max="27" width="10.28515625" style="1" customWidth="1"/>
    <col min="28" max="28" width="9" style="1" customWidth="1"/>
    <col min="29" max="29" width="10.140625" style="1" customWidth="1"/>
    <col min="30" max="30" width="9.42578125" style="1" hidden="1" customWidth="1"/>
    <col min="31" max="39" width="9.42578125" style="1" customWidth="1"/>
    <col min="40" max="1004" width="9.140625" style="2" customWidth="1"/>
  </cols>
  <sheetData>
    <row r="1" spans="1:39" ht="15.75" x14ac:dyDescent="0.25">
      <c r="B1" s="72"/>
      <c r="C1" s="72"/>
      <c r="D1" s="72"/>
      <c r="E1" s="72"/>
      <c r="F1" s="72"/>
      <c r="G1" s="72"/>
      <c r="H1" s="29"/>
      <c r="I1" s="29"/>
      <c r="J1" s="29"/>
      <c r="K1" s="29"/>
      <c r="L1" s="29"/>
      <c r="M1" s="29"/>
      <c r="N1" s="29"/>
      <c r="U1" s="70" t="s">
        <v>0</v>
      </c>
      <c r="V1" s="70"/>
      <c r="AE1" s="44"/>
      <c r="AF1" s="44"/>
    </row>
    <row r="2" spans="1:39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30"/>
      <c r="Y2" s="30"/>
      <c r="Z2" s="30"/>
      <c r="AA2" s="30"/>
      <c r="AB2" s="30"/>
      <c r="AC2" s="30"/>
      <c r="AD2" s="30"/>
      <c r="AE2" s="30"/>
      <c r="AF2" s="30"/>
      <c r="AG2" s="27"/>
      <c r="AH2" s="27"/>
      <c r="AI2" s="27"/>
      <c r="AJ2" s="27"/>
      <c r="AK2" s="30"/>
      <c r="AL2" s="30"/>
      <c r="AM2" s="30"/>
    </row>
    <row r="3" spans="1:39" x14ac:dyDescent="0.25">
      <c r="B3" s="71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30"/>
      <c r="Y3" s="30"/>
      <c r="Z3" s="30"/>
      <c r="AA3" s="30"/>
      <c r="AB3" s="30"/>
      <c r="AC3" s="30"/>
      <c r="AD3" s="30"/>
      <c r="AE3" s="30"/>
      <c r="AF3" s="30"/>
      <c r="AG3" s="27"/>
      <c r="AH3" s="27"/>
      <c r="AI3" s="27"/>
      <c r="AJ3" s="27"/>
      <c r="AK3" s="30"/>
      <c r="AL3" s="30"/>
      <c r="AM3" s="30"/>
    </row>
    <row r="4" spans="1:39" x14ac:dyDescent="0.25">
      <c r="B4" s="71" t="s">
        <v>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30"/>
      <c r="Y4" s="30"/>
      <c r="Z4" s="30"/>
      <c r="AA4" s="30"/>
      <c r="AB4" s="30"/>
      <c r="AC4" s="30"/>
      <c r="AD4" s="30"/>
      <c r="AE4" s="30"/>
      <c r="AF4" s="30"/>
      <c r="AG4" s="27"/>
      <c r="AH4" s="27"/>
      <c r="AI4" s="27"/>
      <c r="AJ4" s="27"/>
      <c r="AK4" s="30"/>
      <c r="AL4" s="30"/>
      <c r="AM4" s="30"/>
    </row>
    <row r="5" spans="1:39" ht="5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B6" s="71" t="s">
        <v>42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0"/>
      <c r="Y6" s="30"/>
      <c r="Z6" s="30"/>
      <c r="AA6" s="30"/>
      <c r="AB6" s="30"/>
      <c r="AC6" s="30"/>
      <c r="AD6" s="30"/>
      <c r="AE6" s="30"/>
      <c r="AF6" s="30"/>
      <c r="AG6" s="27"/>
      <c r="AH6" s="27"/>
      <c r="AI6" s="27"/>
      <c r="AJ6" s="27"/>
      <c r="AK6" s="30"/>
      <c r="AL6" s="30"/>
      <c r="AM6" s="30"/>
    </row>
    <row r="8" spans="1:39" ht="30" customHeight="1" x14ac:dyDescent="0.25">
      <c r="B8" s="73" t="s">
        <v>4</v>
      </c>
      <c r="C8" s="73" t="s">
        <v>5</v>
      </c>
      <c r="D8" s="69" t="s">
        <v>43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 t="s">
        <v>44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74"/>
      <c r="AB8" s="69" t="s">
        <v>45</v>
      </c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</row>
    <row r="9" spans="1:39" ht="34.5" customHeight="1" x14ac:dyDescent="0.25">
      <c r="B9" s="73"/>
      <c r="C9" s="73"/>
      <c r="D9" s="67" t="s">
        <v>6</v>
      </c>
      <c r="E9" s="67" t="s">
        <v>7</v>
      </c>
      <c r="F9" s="67" t="s">
        <v>8</v>
      </c>
      <c r="G9" s="67" t="s">
        <v>9</v>
      </c>
      <c r="H9" s="67" t="s">
        <v>10</v>
      </c>
      <c r="I9" s="67" t="s">
        <v>11</v>
      </c>
      <c r="J9" s="67" t="s">
        <v>12</v>
      </c>
      <c r="K9" s="67" t="s">
        <v>13</v>
      </c>
      <c r="L9" s="67" t="s">
        <v>14</v>
      </c>
      <c r="M9" s="67" t="s">
        <v>15</v>
      </c>
      <c r="N9" s="67" t="s">
        <v>16</v>
      </c>
      <c r="O9" s="67" t="s">
        <v>17</v>
      </c>
      <c r="P9" s="67" t="s">
        <v>6</v>
      </c>
      <c r="Q9" s="67" t="s">
        <v>7</v>
      </c>
      <c r="R9" s="67" t="s">
        <v>8</v>
      </c>
      <c r="S9" s="67" t="s">
        <v>9</v>
      </c>
      <c r="T9" s="67" t="s">
        <v>10</v>
      </c>
      <c r="U9" s="67" t="s">
        <v>11</v>
      </c>
      <c r="V9" s="67" t="s">
        <v>12</v>
      </c>
      <c r="W9" s="67" t="s">
        <v>13</v>
      </c>
      <c r="X9" s="67" t="s">
        <v>14</v>
      </c>
      <c r="Y9" s="67" t="s">
        <v>15</v>
      </c>
      <c r="Z9" s="67" t="s">
        <v>16</v>
      </c>
      <c r="AA9" s="68" t="s">
        <v>17</v>
      </c>
      <c r="AB9" s="67" t="s">
        <v>6</v>
      </c>
      <c r="AC9" s="67" t="s">
        <v>7</v>
      </c>
      <c r="AD9" s="67" t="s">
        <v>8</v>
      </c>
      <c r="AE9" s="67" t="s">
        <v>9</v>
      </c>
      <c r="AF9" s="67" t="s">
        <v>10</v>
      </c>
      <c r="AG9" s="67" t="s">
        <v>11</v>
      </c>
      <c r="AH9" s="67" t="s">
        <v>12</v>
      </c>
      <c r="AI9" s="67" t="s">
        <v>13</v>
      </c>
      <c r="AJ9" s="67" t="s">
        <v>14</v>
      </c>
      <c r="AK9" s="67" t="s">
        <v>15</v>
      </c>
      <c r="AL9" s="67" t="s">
        <v>16</v>
      </c>
      <c r="AM9" s="67" t="s">
        <v>17</v>
      </c>
    </row>
    <row r="10" spans="1:39" ht="37.5" customHeight="1" x14ac:dyDescent="0.25">
      <c r="B10" s="73"/>
      <c r="C10" s="73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8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</row>
    <row r="11" spans="1:39" ht="10.5" customHeight="1" x14ac:dyDescent="0.25">
      <c r="B11" s="45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</row>
    <row r="12" spans="1:39" ht="22.5" customHeight="1" x14ac:dyDescent="0.25">
      <c r="B12" s="66" t="s">
        <v>37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22"/>
      <c r="AC12" s="22"/>
      <c r="AD12" s="22"/>
      <c r="AE12" s="22"/>
      <c r="AF12" s="22"/>
      <c r="AG12" s="42"/>
      <c r="AH12" s="42"/>
      <c r="AI12" s="42"/>
      <c r="AJ12" s="42"/>
      <c r="AK12" s="22"/>
      <c r="AL12" s="22"/>
      <c r="AM12" s="22"/>
    </row>
    <row r="13" spans="1:39" ht="5.25" customHeight="1" x14ac:dyDescent="0.25">
      <c r="B13" s="4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</row>
    <row r="14" spans="1:39" s="6" customFormat="1" ht="12" x14ac:dyDescent="0.2">
      <c r="A14" s="5"/>
      <c r="B14" s="46"/>
      <c r="C14" s="47" t="s">
        <v>18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</row>
    <row r="15" spans="1:39" s="10" customFormat="1" ht="15.75" x14ac:dyDescent="0.25">
      <c r="B15" s="54"/>
      <c r="C15" s="12" t="s">
        <v>24</v>
      </c>
      <c r="D15" s="15"/>
      <c r="E15" s="43"/>
      <c r="F15" s="43"/>
      <c r="G15" s="43"/>
      <c r="H15" s="16"/>
      <c r="I15" s="16"/>
      <c r="J15" s="16"/>
      <c r="K15" s="16"/>
      <c r="L15" s="16"/>
      <c r="M15" s="16"/>
      <c r="N15" s="16"/>
      <c r="O15" s="16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</row>
    <row r="16" spans="1:39" s="10" customFormat="1" ht="15.75" x14ac:dyDescent="0.25">
      <c r="B16" s="54"/>
      <c r="C16" s="12" t="s">
        <v>40</v>
      </c>
      <c r="D16" s="15"/>
      <c r="E16" s="43"/>
      <c r="F16" s="43"/>
      <c r="G16" s="43"/>
      <c r="H16" s="16"/>
      <c r="I16" s="16"/>
      <c r="J16" s="16"/>
      <c r="K16" s="16"/>
      <c r="L16" s="16"/>
      <c r="M16" s="16"/>
      <c r="N16" s="16"/>
      <c r="O16" s="16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</row>
    <row r="17" spans="1:39" s="10" customFormat="1" ht="15.75" x14ac:dyDescent="0.25">
      <c r="B17" s="54"/>
      <c r="C17" s="12" t="s">
        <v>25</v>
      </c>
      <c r="D17" s="8"/>
      <c r="E17" s="57"/>
      <c r="F17" s="57"/>
      <c r="G17" s="57"/>
      <c r="H17" s="7"/>
      <c r="I17" s="7"/>
      <c r="J17" s="7"/>
      <c r="K17" s="7"/>
      <c r="L17" s="7"/>
      <c r="M17" s="7"/>
      <c r="N17" s="7"/>
      <c r="O17" s="16"/>
      <c r="P17" s="8"/>
      <c r="Q17" s="7"/>
      <c r="R17" s="7"/>
      <c r="S17" s="7"/>
      <c r="T17" s="7"/>
      <c r="U17" s="7"/>
      <c r="V17" s="7"/>
      <c r="W17" s="7"/>
      <c r="X17" s="7"/>
      <c r="Y17" s="7"/>
      <c r="Z17" s="7"/>
      <c r="AA17" s="16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</row>
    <row r="18" spans="1:39" s="10" customFormat="1" ht="15.75" x14ac:dyDescent="0.25">
      <c r="B18" s="54"/>
      <c r="C18" s="12" t="s">
        <v>41</v>
      </c>
      <c r="D18" s="8"/>
      <c r="E18" s="57"/>
      <c r="F18" s="57"/>
      <c r="G18" s="57"/>
      <c r="H18" s="7"/>
      <c r="I18" s="7"/>
      <c r="J18" s="7"/>
      <c r="K18" s="7"/>
      <c r="L18" s="7"/>
      <c r="M18" s="7"/>
      <c r="N18" s="7"/>
      <c r="O18" s="16"/>
      <c r="P18" s="8"/>
      <c r="Q18" s="7"/>
      <c r="R18" s="7"/>
      <c r="S18" s="7"/>
      <c r="T18" s="7"/>
      <c r="U18" s="7"/>
      <c r="V18" s="7"/>
      <c r="W18" s="7"/>
      <c r="X18" s="7"/>
      <c r="Y18" s="7"/>
      <c r="Z18" s="7"/>
      <c r="AA18" s="16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</row>
    <row r="19" spans="1:39" s="10" customFormat="1" ht="15.75" x14ac:dyDescent="0.25">
      <c r="B19" s="54"/>
      <c r="C19" s="12" t="s">
        <v>26</v>
      </c>
      <c r="D19" s="15"/>
      <c r="E19" s="43"/>
      <c r="F19" s="43"/>
      <c r="G19" s="43"/>
      <c r="H19" s="16"/>
      <c r="I19" s="16"/>
      <c r="J19" s="16"/>
      <c r="K19" s="16"/>
      <c r="L19" s="16"/>
      <c r="M19" s="16"/>
      <c r="N19" s="16"/>
      <c r="O19" s="16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</row>
    <row r="20" spans="1:39" s="10" customFormat="1" ht="15.75" x14ac:dyDescent="0.25">
      <c r="B20" s="54"/>
      <c r="C20" s="12" t="s">
        <v>27</v>
      </c>
      <c r="D20" s="15">
        <f>SUM(E20:O20)</f>
        <v>48.4</v>
      </c>
      <c r="E20" s="43">
        <v>0.6</v>
      </c>
      <c r="F20" s="43"/>
      <c r="G20" s="43">
        <v>0.8</v>
      </c>
      <c r="H20" s="16">
        <v>0.8</v>
      </c>
      <c r="I20" s="16">
        <v>0.6</v>
      </c>
      <c r="J20" s="16">
        <v>0.8</v>
      </c>
      <c r="K20" s="16"/>
      <c r="L20" s="16"/>
      <c r="M20" s="16"/>
      <c r="N20" s="16">
        <v>0.8</v>
      </c>
      <c r="O20" s="16">
        <v>44</v>
      </c>
      <c r="P20" s="15">
        <f>SUM(Q20:AA20)</f>
        <v>67043.899999999994</v>
      </c>
      <c r="Q20" s="16">
        <v>1635.6</v>
      </c>
      <c r="R20" s="16"/>
      <c r="S20" s="16">
        <v>2014</v>
      </c>
      <c r="T20" s="16">
        <v>2182.3000000000002</v>
      </c>
      <c r="U20" s="16">
        <v>1724.3</v>
      </c>
      <c r="V20" s="16">
        <v>1429.2</v>
      </c>
      <c r="W20" s="16"/>
      <c r="X20" s="16"/>
      <c r="Y20" s="16"/>
      <c r="Z20" s="16">
        <v>1915.1</v>
      </c>
      <c r="AA20" s="16">
        <v>56143.4</v>
      </c>
      <c r="AB20" s="39">
        <f>PRODUCT(P20,1/12,1/D20)</f>
        <v>115.43371212121211</v>
      </c>
      <c r="AC20" s="39">
        <f>PRODUCT(Q20,1/12,1/E20)</f>
        <v>227.16666666666666</v>
      </c>
      <c r="AD20" s="39" t="e">
        <f t="shared" ref="AD20:AM20" si="0">PRODUCT(R20,1/12,1/F20)</f>
        <v>#DIV/0!</v>
      </c>
      <c r="AE20" s="39">
        <f t="shared" si="0"/>
        <v>209.79166666666663</v>
      </c>
      <c r="AF20" s="39">
        <f t="shared" si="0"/>
        <v>227.32291666666669</v>
      </c>
      <c r="AG20" s="39">
        <f t="shared" si="0"/>
        <v>239.48611111111111</v>
      </c>
      <c r="AH20" s="39">
        <f t="shared" si="0"/>
        <v>148.875</v>
      </c>
      <c r="AI20" s="39"/>
      <c r="AJ20" s="39"/>
      <c r="AK20" s="39"/>
      <c r="AL20" s="39">
        <f t="shared" si="0"/>
        <v>199.48958333333331</v>
      </c>
      <c r="AM20" s="39">
        <f t="shared" si="0"/>
        <v>106.33219696969698</v>
      </c>
    </row>
    <row r="21" spans="1:39" s="10" customFormat="1" ht="15.75" x14ac:dyDescent="0.25">
      <c r="B21" s="54"/>
      <c r="C21" s="12" t="s">
        <v>28</v>
      </c>
      <c r="D21" s="8"/>
      <c r="E21" s="57"/>
      <c r="F21" s="57"/>
      <c r="G21" s="57"/>
      <c r="H21" s="7"/>
      <c r="I21" s="7"/>
      <c r="J21" s="7"/>
      <c r="K21" s="7"/>
      <c r="L21" s="7"/>
      <c r="M21" s="7"/>
      <c r="N21" s="7"/>
      <c r="O21" s="16"/>
      <c r="P21" s="8"/>
      <c r="Q21" s="7"/>
      <c r="R21" s="7"/>
      <c r="S21" s="7"/>
      <c r="T21" s="7"/>
      <c r="U21" s="7"/>
      <c r="V21" s="7"/>
      <c r="W21" s="7"/>
      <c r="X21" s="7"/>
      <c r="Y21" s="7"/>
      <c r="Z21" s="7"/>
      <c r="AA21" s="16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11" customFormat="1" ht="15.75" x14ac:dyDescent="0.25">
      <c r="A22" s="10"/>
      <c r="B22" s="25"/>
      <c r="C22" s="26" t="s">
        <v>29</v>
      </c>
      <c r="D22" s="13">
        <f>SUM(D15:D21)</f>
        <v>48.4</v>
      </c>
      <c r="E22" s="13">
        <f>SUM(E15:E21)</f>
        <v>0.6</v>
      </c>
      <c r="F22" s="13"/>
      <c r="G22" s="13">
        <f t="shared" ref="G22:AA22" si="1">SUM(G15:G21)</f>
        <v>0.8</v>
      </c>
      <c r="H22" s="13">
        <f t="shared" si="1"/>
        <v>0.8</v>
      </c>
      <c r="I22" s="13">
        <f t="shared" si="1"/>
        <v>0.6</v>
      </c>
      <c r="J22" s="13">
        <f t="shared" si="1"/>
        <v>0.8</v>
      </c>
      <c r="K22" s="13">
        <f t="shared" si="1"/>
        <v>0</v>
      </c>
      <c r="L22" s="13">
        <f t="shared" si="1"/>
        <v>0</v>
      </c>
      <c r="M22" s="13">
        <f t="shared" si="1"/>
        <v>0</v>
      </c>
      <c r="N22" s="13">
        <f t="shared" si="1"/>
        <v>0.8</v>
      </c>
      <c r="O22" s="13">
        <f t="shared" si="1"/>
        <v>44</v>
      </c>
      <c r="P22" s="13">
        <f t="shared" si="1"/>
        <v>67043.899999999994</v>
      </c>
      <c r="Q22" s="13">
        <f t="shared" si="1"/>
        <v>1635.6</v>
      </c>
      <c r="R22" s="13">
        <f t="shared" si="1"/>
        <v>0</v>
      </c>
      <c r="S22" s="13">
        <f t="shared" si="1"/>
        <v>2014</v>
      </c>
      <c r="T22" s="13">
        <f t="shared" si="1"/>
        <v>2182.3000000000002</v>
      </c>
      <c r="U22" s="13">
        <f t="shared" si="1"/>
        <v>1724.3</v>
      </c>
      <c r="V22" s="13">
        <f t="shared" si="1"/>
        <v>1429.2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1915.1</v>
      </c>
      <c r="AA22" s="13">
        <f t="shared" si="1"/>
        <v>56143.4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39" s="10" customFormat="1" ht="15.75" x14ac:dyDescent="0.25">
      <c r="B23" s="54"/>
      <c r="C23" s="12" t="s">
        <v>30</v>
      </c>
      <c r="D23" s="8"/>
      <c r="E23" s="59"/>
      <c r="F23" s="59"/>
      <c r="G23" s="59"/>
      <c r="H23" s="59"/>
      <c r="I23" s="59"/>
      <c r="J23" s="59"/>
      <c r="K23" s="59"/>
      <c r="L23" s="59"/>
      <c r="M23" s="7"/>
      <c r="N23" s="7"/>
      <c r="O23" s="16"/>
      <c r="P23" s="8"/>
      <c r="Q23" s="7"/>
      <c r="R23" s="7"/>
      <c r="S23" s="7"/>
      <c r="T23" s="7"/>
      <c r="U23" s="7"/>
      <c r="V23" s="7"/>
      <c r="W23" s="7"/>
      <c r="X23" s="7"/>
      <c r="Y23" s="7"/>
      <c r="Z23" s="7"/>
      <c r="AA23" s="16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39" s="10" customFormat="1" ht="15.75" x14ac:dyDescent="0.25">
      <c r="B24" s="54"/>
      <c r="C24" s="12" t="s">
        <v>31</v>
      </c>
      <c r="D24" s="8"/>
      <c r="E24" s="59"/>
      <c r="F24" s="59"/>
      <c r="G24" s="59"/>
      <c r="H24" s="59"/>
      <c r="I24" s="59"/>
      <c r="J24" s="59"/>
      <c r="K24" s="59"/>
      <c r="L24" s="59"/>
      <c r="M24" s="7"/>
      <c r="N24" s="7"/>
      <c r="O24" s="16"/>
      <c r="P24" s="8"/>
      <c r="Q24" s="7"/>
      <c r="R24" s="7"/>
      <c r="S24" s="7"/>
      <c r="T24" s="7"/>
      <c r="U24" s="7"/>
      <c r="V24" s="7"/>
      <c r="W24" s="7"/>
      <c r="X24" s="7"/>
      <c r="Y24" s="7"/>
      <c r="Z24" s="7"/>
      <c r="AA24" s="16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10" customFormat="1" ht="15.75" x14ac:dyDescent="0.25">
      <c r="B25" s="54"/>
      <c r="C25" s="12" t="s">
        <v>32</v>
      </c>
      <c r="D25" s="55"/>
      <c r="E25" s="58"/>
      <c r="F25" s="58"/>
      <c r="G25" s="58"/>
      <c r="H25" s="58"/>
      <c r="I25" s="58"/>
      <c r="J25" s="58"/>
      <c r="K25" s="58"/>
      <c r="L25" s="58"/>
      <c r="M25" s="56"/>
      <c r="N25" s="56"/>
      <c r="O25" s="16"/>
      <c r="P25" s="55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16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10" customFormat="1" ht="15.75" x14ac:dyDescent="0.25">
      <c r="B26" s="54"/>
      <c r="C26" s="12" t="s">
        <v>39</v>
      </c>
      <c r="D26" s="8"/>
      <c r="E26" s="59"/>
      <c r="F26" s="59"/>
      <c r="G26" s="59"/>
      <c r="H26" s="59"/>
      <c r="I26" s="59"/>
      <c r="J26" s="59"/>
      <c r="K26" s="59"/>
      <c r="L26" s="59"/>
      <c r="M26" s="7"/>
      <c r="N26" s="7"/>
      <c r="O26" s="16"/>
      <c r="P26" s="8"/>
      <c r="Q26" s="7"/>
      <c r="R26" s="7"/>
      <c r="S26" s="7"/>
      <c r="T26" s="7"/>
      <c r="U26" s="7"/>
      <c r="V26" s="7"/>
      <c r="W26" s="7"/>
      <c r="X26" s="7"/>
      <c r="Y26" s="9"/>
      <c r="Z26" s="7"/>
      <c r="AA26" s="16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10" customFormat="1" ht="15.75" x14ac:dyDescent="0.25">
      <c r="B27" s="54"/>
      <c r="C27" s="12" t="s">
        <v>33</v>
      </c>
      <c r="D27" s="8"/>
      <c r="E27" s="59"/>
      <c r="F27" s="59"/>
      <c r="G27" s="59"/>
      <c r="H27" s="59"/>
      <c r="I27" s="59"/>
      <c r="J27" s="59"/>
      <c r="K27" s="59"/>
      <c r="L27" s="59"/>
      <c r="M27" s="7"/>
      <c r="N27" s="7"/>
      <c r="O27" s="16"/>
      <c r="P27" s="8"/>
      <c r="Q27" s="7"/>
      <c r="R27" s="7"/>
      <c r="S27" s="7"/>
      <c r="T27" s="7"/>
      <c r="U27" s="7"/>
      <c r="V27" s="7"/>
      <c r="W27" s="7"/>
      <c r="X27" s="7"/>
      <c r="Y27" s="7"/>
      <c r="Z27" s="7"/>
      <c r="AA27" s="16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11" customFormat="1" ht="15.75" x14ac:dyDescent="0.25">
      <c r="A28" s="10"/>
      <c r="B28" s="54"/>
      <c r="C28" s="12" t="s">
        <v>34</v>
      </c>
      <c r="D28" s="55"/>
      <c r="E28" s="58"/>
      <c r="F28" s="58"/>
      <c r="G28" s="58"/>
      <c r="H28" s="58"/>
      <c r="I28" s="58"/>
      <c r="J28" s="58"/>
      <c r="K28" s="58"/>
      <c r="L28" s="58"/>
      <c r="M28" s="56"/>
      <c r="N28" s="56"/>
      <c r="O28" s="16"/>
      <c r="P28" s="55"/>
      <c r="Q28" s="55"/>
      <c r="R28" s="55"/>
      <c r="S28" s="56"/>
      <c r="T28" s="56"/>
      <c r="U28" s="56"/>
      <c r="V28" s="56"/>
      <c r="W28" s="56"/>
      <c r="X28" s="56"/>
      <c r="Y28" s="56"/>
      <c r="Z28" s="56"/>
      <c r="AA28" s="16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1:39" s="11" customFormat="1" ht="15.75" x14ac:dyDescent="0.25">
      <c r="A29" s="10"/>
      <c r="B29" s="25"/>
      <c r="C29" s="26" t="s">
        <v>35</v>
      </c>
      <c r="D29" s="13">
        <f>SUM(D23:D28)</f>
        <v>0</v>
      </c>
      <c r="E29" s="13">
        <f>SUM(E23:E28)</f>
        <v>0</v>
      </c>
      <c r="F29" s="13"/>
      <c r="G29" s="13">
        <f t="shared" ref="G29:AA29" si="2">SUM(G23:G28)</f>
        <v>0</v>
      </c>
      <c r="H29" s="13">
        <f t="shared" si="2"/>
        <v>0</v>
      </c>
      <c r="I29" s="13">
        <f t="shared" si="2"/>
        <v>0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 t="shared" si="2"/>
        <v>0</v>
      </c>
      <c r="N29" s="13">
        <f t="shared" si="2"/>
        <v>0</v>
      </c>
      <c r="O29" s="13">
        <f t="shared" si="2"/>
        <v>0</v>
      </c>
      <c r="P29" s="13">
        <f t="shared" si="2"/>
        <v>0</v>
      </c>
      <c r="Q29" s="13">
        <f t="shared" si="2"/>
        <v>0</v>
      </c>
      <c r="R29" s="13">
        <f t="shared" si="2"/>
        <v>0</v>
      </c>
      <c r="S29" s="13">
        <f t="shared" si="2"/>
        <v>0</v>
      </c>
      <c r="T29" s="13">
        <f t="shared" si="2"/>
        <v>0</v>
      </c>
      <c r="U29" s="13">
        <f t="shared" si="2"/>
        <v>0</v>
      </c>
      <c r="V29" s="13">
        <f t="shared" si="2"/>
        <v>0</v>
      </c>
      <c r="W29" s="13">
        <f t="shared" si="2"/>
        <v>0</v>
      </c>
      <c r="X29" s="13">
        <f t="shared" si="2"/>
        <v>0</v>
      </c>
      <c r="Y29" s="13">
        <f t="shared" si="2"/>
        <v>0</v>
      </c>
      <c r="Z29" s="13">
        <f t="shared" si="2"/>
        <v>0</v>
      </c>
      <c r="AA29" s="21">
        <f t="shared" si="2"/>
        <v>0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</row>
    <row r="30" spans="1:39" s="10" customFormat="1" ht="15.75" x14ac:dyDescent="0.25">
      <c r="B30" s="24"/>
      <c r="C30" s="12" t="s">
        <v>36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7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20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1" customFormat="1" ht="15.75" x14ac:dyDescent="0.2">
      <c r="A31" s="10"/>
      <c r="B31" s="48"/>
      <c r="C31" s="49"/>
      <c r="D31" s="34"/>
      <c r="E31" s="17"/>
      <c r="F31" s="17"/>
      <c r="G31" s="35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  <row r="32" spans="1:39" s="11" customFormat="1" ht="50.25" customHeight="1" x14ac:dyDescent="0.25">
      <c r="A32" s="10"/>
      <c r="B32" s="63"/>
      <c r="C32" s="63"/>
      <c r="D32" s="63"/>
      <c r="F32" s="18"/>
      <c r="G32" s="18"/>
      <c r="H32" s="18"/>
      <c r="I32" s="64"/>
      <c r="J32" s="64"/>
      <c r="K32" s="64"/>
      <c r="L32" s="64"/>
      <c r="M32" s="64"/>
      <c r="N32" s="64"/>
      <c r="O32" s="6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1:39" s="11" customFormat="1" x14ac:dyDescent="0.25">
      <c r="A33" s="10"/>
      <c r="B33" s="65" t="s">
        <v>19</v>
      </c>
      <c r="C33" s="65"/>
      <c r="D33" s="65"/>
      <c r="E33" s="19"/>
      <c r="F33" s="19"/>
      <c r="G33" s="19"/>
      <c r="H33" s="19"/>
      <c r="I33" s="65" t="s">
        <v>20</v>
      </c>
      <c r="J33" s="65"/>
      <c r="K33" s="65"/>
      <c r="L33" s="65"/>
      <c r="M33" s="65"/>
      <c r="N33" s="65"/>
      <c r="O33" s="65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2" customFormat="1" ht="12" x14ac:dyDescent="0.25">
      <c r="A34" s="1"/>
      <c r="B34" s="37"/>
      <c r="C34" s="5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1"/>
      <c r="S34" s="1"/>
      <c r="T34" s="1"/>
      <c r="U34" s="1"/>
      <c r="V34" s="1"/>
      <c r="W34" s="1"/>
      <c r="X34" s="1"/>
      <c r="Y34" s="1"/>
      <c r="Z34" s="28"/>
      <c r="AA34" s="28"/>
      <c r="AB34" s="28"/>
      <c r="AC34" s="28"/>
      <c r="AD34" s="28"/>
      <c r="AE34" s="28"/>
      <c r="AF34" s="28"/>
      <c r="AG34" s="28"/>
      <c r="AH34" s="28"/>
      <c r="AI34" s="1"/>
      <c r="AJ34" s="1"/>
      <c r="AK34" s="1"/>
      <c r="AL34" s="1"/>
      <c r="AM34" s="1"/>
    </row>
    <row r="35" spans="1:39" s="2" customFormat="1" ht="12" x14ac:dyDescent="0.25">
      <c r="A35" s="1"/>
      <c r="B35" s="62" t="s">
        <v>21</v>
      </c>
      <c r="C35" s="62"/>
      <c r="D35" s="6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8"/>
      <c r="AA35" s="28"/>
      <c r="AB35" s="28"/>
      <c r="AC35" s="28"/>
      <c r="AD35" s="28"/>
      <c r="AE35" s="28"/>
      <c r="AF35" s="28"/>
      <c r="AG35" s="28"/>
      <c r="AH35" s="28"/>
      <c r="AI35" s="1"/>
      <c r="AJ35" s="1"/>
      <c r="AK35" s="1"/>
      <c r="AL35" s="1"/>
      <c r="AM35" s="1"/>
    </row>
    <row r="36" spans="1:39" s="2" customFormat="1" ht="42" customHeight="1" x14ac:dyDescent="0.25">
      <c r="A36" s="1"/>
      <c r="B36" s="61" t="s">
        <v>22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1"/>
      <c r="S36" s="1"/>
      <c r="T36" s="1"/>
      <c r="U36" s="1"/>
      <c r="V36" s="1"/>
      <c r="W36" s="1"/>
      <c r="X36" s="1"/>
      <c r="Y36" s="1"/>
      <c r="Z36" s="28"/>
      <c r="AA36" s="28"/>
      <c r="AB36" s="28"/>
      <c r="AC36" s="28"/>
      <c r="AD36" s="28"/>
      <c r="AE36" s="28"/>
      <c r="AF36" s="28"/>
      <c r="AG36" s="28"/>
      <c r="AH36" s="28"/>
      <c r="AI36" s="1"/>
      <c r="AJ36" s="1"/>
      <c r="AK36" s="1"/>
      <c r="AL36" s="1"/>
      <c r="AM36" s="1"/>
    </row>
    <row r="37" spans="1:39" s="2" customFormat="1" ht="12" x14ac:dyDescent="0.25">
      <c r="A37" s="1"/>
      <c r="B37" s="1"/>
      <c r="C37" s="5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8"/>
      <c r="AA37" s="28"/>
      <c r="AB37" s="28"/>
      <c r="AC37" s="28"/>
      <c r="AD37" s="28"/>
      <c r="AE37" s="28"/>
      <c r="AF37" s="28"/>
      <c r="AG37" s="28"/>
      <c r="AH37" s="28"/>
      <c r="AI37" s="1"/>
      <c r="AJ37" s="1"/>
      <c r="AK37" s="1"/>
      <c r="AL37" s="1"/>
      <c r="AM37" s="1"/>
    </row>
    <row r="38" spans="1:39" s="2" customFormat="1" ht="36.75" customHeight="1" x14ac:dyDescent="0.25">
      <c r="A38" s="1"/>
      <c r="B38" s="61" t="s">
        <v>23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1"/>
      <c r="S38" s="1"/>
      <c r="T38" s="1"/>
      <c r="U38" s="1"/>
      <c r="V38" s="1"/>
      <c r="W38" s="1"/>
      <c r="X38" s="1"/>
      <c r="Y38" s="1"/>
      <c r="Z38" s="28"/>
      <c r="AA38" s="28"/>
      <c r="AB38" s="28"/>
      <c r="AC38" s="28"/>
      <c r="AD38" s="28"/>
      <c r="AE38" s="28"/>
      <c r="AF38" s="28"/>
      <c r="AG38" s="28"/>
      <c r="AH38" s="28"/>
      <c r="AI38" s="1"/>
      <c r="AJ38" s="1"/>
      <c r="AK38" s="1"/>
      <c r="AL38" s="1"/>
      <c r="AM38" s="1"/>
    </row>
    <row r="39" spans="1:39" s="2" customFormat="1" ht="12.75" x14ac:dyDescent="0.25">
      <c r="A39" s="1"/>
      <c r="B39" s="38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1"/>
      <c r="S39" s="1"/>
      <c r="T39" s="1"/>
      <c r="U39" s="1"/>
      <c r="V39" s="1"/>
      <c r="W39" s="1"/>
      <c r="X39" s="1"/>
      <c r="Y39" s="1"/>
      <c r="Z39" s="28"/>
      <c r="AA39" s="28"/>
      <c r="AB39" s="28"/>
      <c r="AC39" s="28"/>
      <c r="AD39" s="28"/>
      <c r="AE39" s="28"/>
      <c r="AF39" s="28"/>
      <c r="AG39" s="28"/>
      <c r="AH39" s="28"/>
      <c r="AI39" s="1"/>
      <c r="AJ39" s="1"/>
      <c r="AK39" s="1"/>
      <c r="AL39" s="1"/>
      <c r="AM39" s="1"/>
    </row>
    <row r="40" spans="1:39" s="2" customFormat="1" ht="25.5" customHeight="1" x14ac:dyDescent="0.25">
      <c r="A40" s="1"/>
      <c r="B40" s="61" t="s">
        <v>38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1"/>
      <c r="S40" s="1"/>
      <c r="T40" s="1"/>
      <c r="U40" s="1"/>
      <c r="V40" s="1"/>
      <c r="W40" s="1"/>
      <c r="X40" s="1"/>
      <c r="Y40" s="1"/>
      <c r="Z40" s="28"/>
      <c r="AA40" s="28"/>
      <c r="AB40" s="28"/>
      <c r="AC40" s="28"/>
      <c r="AD40" s="28"/>
      <c r="AE40" s="28"/>
      <c r="AF40" s="28"/>
      <c r="AG40" s="28"/>
      <c r="AH40" s="28"/>
      <c r="AI40" s="1"/>
      <c r="AJ40" s="1"/>
      <c r="AK40" s="1"/>
      <c r="AL40" s="1"/>
      <c r="AM40" s="1"/>
    </row>
  </sheetData>
  <mergeCells count="56">
    <mergeCell ref="B6:W6"/>
    <mergeCell ref="B8:B10"/>
    <mergeCell ref="C8:C10"/>
    <mergeCell ref="D8:O8"/>
    <mergeCell ref="P8:AA8"/>
    <mergeCell ref="R9:R10"/>
    <mergeCell ref="S9:S10"/>
    <mergeCell ref="T9:T10"/>
    <mergeCell ref="U9:U10"/>
    <mergeCell ref="V9:V10"/>
    <mergeCell ref="W9:W10"/>
    <mergeCell ref="M9:M10"/>
    <mergeCell ref="N9:N10"/>
    <mergeCell ref="O9:O10"/>
    <mergeCell ref="P9:P10"/>
    <mergeCell ref="Q9:Q10"/>
    <mergeCell ref="U1:V1"/>
    <mergeCell ref="B2:W2"/>
    <mergeCell ref="B3:W3"/>
    <mergeCell ref="B4:W4"/>
    <mergeCell ref="B1:G1"/>
    <mergeCell ref="AB9:AB10"/>
    <mergeCell ref="AB8:AM8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B12:O12"/>
    <mergeCell ref="AL9:AL10"/>
    <mergeCell ref="AM9:AM10"/>
    <mergeCell ref="X9:X10"/>
    <mergeCell ref="Y9:Y10"/>
    <mergeCell ref="Z9:Z10"/>
    <mergeCell ref="AA9:AA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B40:Q40"/>
    <mergeCell ref="B35:D35"/>
    <mergeCell ref="B36:Q36"/>
    <mergeCell ref="B38:Q38"/>
    <mergeCell ref="B32:D32"/>
    <mergeCell ref="I32:O32"/>
    <mergeCell ref="B33:D33"/>
    <mergeCell ref="I33:O33"/>
  </mergeCells>
  <phoneticPr fontId="15" type="noConversion"/>
  <pageMargins left="0.11811023622047245" right="0.11811023622047245" top="0.94488188976377963" bottom="0.15748031496062992" header="0.51181102362204722" footer="0.51181102362204722"/>
  <pageSetup paperSize="9" scale="41" firstPageNumber="0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</vt:lpstr>
      <vt:lpstr>'Приложение № 1'!Заголовки_для_печати</vt:lpstr>
      <vt:lpstr>'Приложение №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O.S.. Pavlushina</dc:creator>
  <dc:description/>
  <cp:lastModifiedBy>Buh-3</cp:lastModifiedBy>
  <cp:revision>0</cp:revision>
  <cp:lastPrinted>2023-06-06T05:59:06Z</cp:lastPrinted>
  <dcterms:created xsi:type="dcterms:W3CDTF">2006-09-16T00:00:00Z</dcterms:created>
  <dcterms:modified xsi:type="dcterms:W3CDTF">2025-05-06T03:27:14Z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