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95" i="1" l="1"/>
  <c r="L375" i="1"/>
  <c r="F35" i="1"/>
  <c r="G35" i="1"/>
  <c r="H35" i="1"/>
  <c r="I35" i="1"/>
  <c r="J35" i="1"/>
  <c r="L35" i="1"/>
  <c r="F15" i="1"/>
  <c r="G15" i="1"/>
  <c r="H15" i="1"/>
  <c r="I15" i="1"/>
  <c r="J15" i="1"/>
  <c r="L15" i="1"/>
  <c r="B486" i="1" l="1"/>
  <c r="A486" i="1"/>
  <c r="L485" i="1"/>
  <c r="J485" i="1"/>
  <c r="I485" i="1"/>
  <c r="H485" i="1"/>
  <c r="G485" i="1"/>
  <c r="F485" i="1"/>
  <c r="B476" i="1"/>
  <c r="A476" i="1"/>
  <c r="L475" i="1"/>
  <c r="L486" i="1" s="1"/>
  <c r="J475" i="1"/>
  <c r="J486" i="1" s="1"/>
  <c r="I475" i="1"/>
  <c r="I486" i="1" s="1"/>
  <c r="H475" i="1"/>
  <c r="H486" i="1" s="1"/>
  <c r="G475" i="1"/>
  <c r="G486" i="1" s="1"/>
  <c r="F475" i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I366" i="1" s="1"/>
  <c r="H355" i="1"/>
  <c r="G355" i="1"/>
  <c r="G366" i="1" s="1"/>
  <c r="F355" i="1"/>
  <c r="B246" i="1"/>
  <c r="A246" i="1"/>
  <c r="L245" i="1"/>
  <c r="J245" i="1"/>
  <c r="I245" i="1"/>
  <c r="H245" i="1"/>
  <c r="G245" i="1"/>
  <c r="F245" i="1"/>
  <c r="B236" i="1"/>
  <c r="A236" i="1"/>
  <c r="L235" i="1"/>
  <c r="L246" i="1" s="1"/>
  <c r="J235" i="1"/>
  <c r="J246" i="1" s="1"/>
  <c r="I235" i="1"/>
  <c r="I246" i="1" s="1"/>
  <c r="H235" i="1"/>
  <c r="H246" i="1" s="1"/>
  <c r="G235" i="1"/>
  <c r="G246" i="1" s="1"/>
  <c r="F235" i="1"/>
  <c r="F246" i="1" s="1"/>
  <c r="B126" i="1"/>
  <c r="A126" i="1"/>
  <c r="L125" i="1"/>
  <c r="J125" i="1"/>
  <c r="I125" i="1"/>
  <c r="H125" i="1"/>
  <c r="G125" i="1"/>
  <c r="F125" i="1"/>
  <c r="B116" i="1"/>
  <c r="A116" i="1"/>
  <c r="L115" i="1"/>
  <c r="J115" i="1"/>
  <c r="J126" i="1" s="1"/>
  <c r="I115" i="1"/>
  <c r="I126" i="1" s="1"/>
  <c r="H115" i="1"/>
  <c r="H126" i="1" s="1"/>
  <c r="G115" i="1"/>
  <c r="G126" i="1" s="1"/>
  <c r="F115" i="1"/>
  <c r="F126" i="1" s="1"/>
  <c r="L126" i="1" l="1"/>
  <c r="H366" i="1"/>
  <c r="F366" i="1"/>
  <c r="F486" i="1"/>
  <c r="B466" i="1"/>
  <c r="A466" i="1"/>
  <c r="L465" i="1"/>
  <c r="J465" i="1"/>
  <c r="I465" i="1"/>
  <c r="H465" i="1"/>
  <c r="G465" i="1"/>
  <c r="F465" i="1"/>
  <c r="B456" i="1"/>
  <c r="A456" i="1"/>
  <c r="L455" i="1"/>
  <c r="J455" i="1"/>
  <c r="J466" i="1" s="1"/>
  <c r="I455" i="1"/>
  <c r="I466" i="1" s="1"/>
  <c r="H455" i="1"/>
  <c r="H466" i="1" s="1"/>
  <c r="G455" i="1"/>
  <c r="G466" i="1" s="1"/>
  <c r="F455" i="1"/>
  <c r="B446" i="1"/>
  <c r="A446" i="1"/>
  <c r="L445" i="1"/>
  <c r="J445" i="1"/>
  <c r="I445" i="1"/>
  <c r="H445" i="1"/>
  <c r="G445" i="1"/>
  <c r="F445" i="1"/>
  <c r="B436" i="1"/>
  <c r="A436" i="1"/>
  <c r="L435" i="1"/>
  <c r="L446" i="1" s="1"/>
  <c r="J435" i="1"/>
  <c r="J446" i="1" s="1"/>
  <c r="I435" i="1"/>
  <c r="H435" i="1"/>
  <c r="H446" i="1" s="1"/>
  <c r="G435" i="1"/>
  <c r="G446" i="1" s="1"/>
  <c r="F435" i="1"/>
  <c r="B426" i="1"/>
  <c r="A426" i="1"/>
  <c r="L425" i="1"/>
  <c r="J425" i="1"/>
  <c r="I425" i="1"/>
  <c r="H425" i="1"/>
  <c r="G425" i="1"/>
  <c r="F425" i="1"/>
  <c r="B416" i="1"/>
  <c r="A416" i="1"/>
  <c r="L415" i="1"/>
  <c r="J415" i="1"/>
  <c r="J426" i="1" s="1"/>
  <c r="I415" i="1"/>
  <c r="I426" i="1" s="1"/>
  <c r="H415" i="1"/>
  <c r="H426" i="1" s="1"/>
  <c r="G415" i="1"/>
  <c r="F415" i="1"/>
  <c r="F426" i="1" s="1"/>
  <c r="B406" i="1"/>
  <c r="A406" i="1"/>
  <c r="L405" i="1"/>
  <c r="J405" i="1"/>
  <c r="I405" i="1"/>
  <c r="H405" i="1"/>
  <c r="G405" i="1"/>
  <c r="F405" i="1"/>
  <c r="B396" i="1"/>
  <c r="A396" i="1"/>
  <c r="L406" i="1"/>
  <c r="J395" i="1"/>
  <c r="J406" i="1" s="1"/>
  <c r="I395" i="1"/>
  <c r="I406" i="1" s="1"/>
  <c r="H395" i="1"/>
  <c r="H406" i="1" s="1"/>
  <c r="G395" i="1"/>
  <c r="F395" i="1"/>
  <c r="F406" i="1" s="1"/>
  <c r="B386" i="1"/>
  <c r="A386" i="1"/>
  <c r="L385" i="1"/>
  <c r="J385" i="1"/>
  <c r="I385" i="1"/>
  <c r="H385" i="1"/>
  <c r="G385" i="1"/>
  <c r="F385" i="1"/>
  <c r="B376" i="1"/>
  <c r="A376" i="1"/>
  <c r="L386" i="1"/>
  <c r="J375" i="1"/>
  <c r="J386" i="1" s="1"/>
  <c r="I375" i="1"/>
  <c r="H375" i="1"/>
  <c r="H386" i="1" s="1"/>
  <c r="G375" i="1"/>
  <c r="F375" i="1"/>
  <c r="B346" i="1"/>
  <c r="A346" i="1"/>
  <c r="L345" i="1"/>
  <c r="J345" i="1"/>
  <c r="I345" i="1"/>
  <c r="H345" i="1"/>
  <c r="G345" i="1"/>
  <c r="F345" i="1"/>
  <c r="B336" i="1"/>
  <c r="A336" i="1"/>
  <c r="L335" i="1"/>
  <c r="L346" i="1" s="1"/>
  <c r="J335" i="1"/>
  <c r="J346" i="1" s="1"/>
  <c r="I335" i="1"/>
  <c r="H335" i="1"/>
  <c r="H346" i="1" s="1"/>
  <c r="G335" i="1"/>
  <c r="G346" i="1" s="1"/>
  <c r="F335" i="1"/>
  <c r="F346" i="1" s="1"/>
  <c r="B326" i="1"/>
  <c r="A326" i="1"/>
  <c r="L325" i="1"/>
  <c r="J325" i="1"/>
  <c r="I325" i="1"/>
  <c r="H325" i="1"/>
  <c r="G325" i="1"/>
  <c r="F325" i="1"/>
  <c r="B316" i="1"/>
  <c r="A316" i="1"/>
  <c r="L315" i="1"/>
  <c r="J315" i="1"/>
  <c r="J326" i="1" s="1"/>
  <c r="I315" i="1"/>
  <c r="H315" i="1"/>
  <c r="G315" i="1"/>
  <c r="G326" i="1" s="1"/>
  <c r="F315" i="1"/>
  <c r="F326" i="1" s="1"/>
  <c r="B306" i="1"/>
  <c r="A306" i="1"/>
  <c r="L305" i="1"/>
  <c r="J305" i="1"/>
  <c r="I305" i="1"/>
  <c r="H305" i="1"/>
  <c r="G305" i="1"/>
  <c r="F305" i="1"/>
  <c r="B296" i="1"/>
  <c r="A296" i="1"/>
  <c r="L295" i="1"/>
  <c r="L306" i="1" s="1"/>
  <c r="J295" i="1"/>
  <c r="J306" i="1" s="1"/>
  <c r="I295" i="1"/>
  <c r="I306" i="1" s="1"/>
  <c r="H295" i="1"/>
  <c r="H306" i="1" s="1"/>
  <c r="G295" i="1"/>
  <c r="G306" i="1" s="1"/>
  <c r="F295" i="1"/>
  <c r="F306" i="1" s="1"/>
  <c r="B286" i="1"/>
  <c r="A286" i="1"/>
  <c r="L285" i="1"/>
  <c r="J285" i="1"/>
  <c r="I285" i="1"/>
  <c r="H285" i="1"/>
  <c r="G285" i="1"/>
  <c r="F285" i="1"/>
  <c r="B276" i="1"/>
  <c r="A276" i="1"/>
  <c r="L275" i="1"/>
  <c r="L286" i="1" s="1"/>
  <c r="J275" i="1"/>
  <c r="J286" i="1" s="1"/>
  <c r="I275" i="1"/>
  <c r="H275" i="1"/>
  <c r="H286" i="1" s="1"/>
  <c r="G275" i="1"/>
  <c r="F275" i="1"/>
  <c r="F286" i="1" s="1"/>
  <c r="B266" i="1"/>
  <c r="A266" i="1"/>
  <c r="L265" i="1"/>
  <c r="J265" i="1"/>
  <c r="I265" i="1"/>
  <c r="H265" i="1"/>
  <c r="G265" i="1"/>
  <c r="F265" i="1"/>
  <c r="B256" i="1"/>
  <c r="A256" i="1"/>
  <c r="L255" i="1"/>
  <c r="L266" i="1" s="1"/>
  <c r="J255" i="1"/>
  <c r="J266" i="1" s="1"/>
  <c r="I255" i="1"/>
  <c r="H255" i="1"/>
  <c r="H266" i="1" s="1"/>
  <c r="G255" i="1"/>
  <c r="G266" i="1" s="1"/>
  <c r="F255" i="1"/>
  <c r="F266" i="1" s="1"/>
  <c r="L466" i="1" l="1"/>
  <c r="L426" i="1"/>
  <c r="L326" i="1"/>
  <c r="F446" i="1"/>
  <c r="I446" i="1"/>
  <c r="G406" i="1"/>
  <c r="I386" i="1"/>
  <c r="F386" i="1"/>
  <c r="I326" i="1"/>
  <c r="H326" i="1"/>
  <c r="G286" i="1"/>
  <c r="I286" i="1"/>
  <c r="I266" i="1"/>
  <c r="G426" i="1"/>
  <c r="G386" i="1"/>
  <c r="I346" i="1"/>
  <c r="F466" i="1"/>
  <c r="B226" i="1"/>
  <c r="A226" i="1"/>
  <c r="L225" i="1"/>
  <c r="J225" i="1"/>
  <c r="I225" i="1"/>
  <c r="H225" i="1"/>
  <c r="G225" i="1"/>
  <c r="F225" i="1"/>
  <c r="B216" i="1"/>
  <c r="A216" i="1"/>
  <c r="L215" i="1"/>
  <c r="L226" i="1" s="1"/>
  <c r="J215" i="1"/>
  <c r="J226" i="1" s="1"/>
  <c r="I215" i="1"/>
  <c r="I226" i="1" s="1"/>
  <c r="H215" i="1"/>
  <c r="H226" i="1" s="1"/>
  <c r="G215" i="1"/>
  <c r="G226" i="1" s="1"/>
  <c r="F215" i="1"/>
  <c r="F226" i="1" s="1"/>
  <c r="B206" i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06" i="1"/>
  <c r="A106" i="1"/>
  <c r="L105" i="1"/>
  <c r="J105" i="1"/>
  <c r="I105" i="1"/>
  <c r="H105" i="1"/>
  <c r="G105" i="1"/>
  <c r="F105" i="1"/>
  <c r="B96" i="1"/>
  <c r="A96" i="1"/>
  <c r="L95" i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46" i="1"/>
  <c r="J46" i="1"/>
  <c r="I46" i="1"/>
  <c r="H46" i="1"/>
  <c r="G46" i="1"/>
  <c r="F46" i="1"/>
  <c r="B26" i="1"/>
  <c r="A26" i="1"/>
  <c r="L25" i="1"/>
  <c r="J25" i="1"/>
  <c r="I25" i="1"/>
  <c r="H25" i="1"/>
  <c r="G25" i="1"/>
  <c r="F25" i="1"/>
  <c r="B16" i="1"/>
  <c r="A16" i="1"/>
  <c r="L26" i="1"/>
  <c r="J26" i="1"/>
  <c r="J487" i="1" s="1"/>
  <c r="I26" i="1"/>
  <c r="H26" i="1"/>
  <c r="H487" i="1" s="1"/>
  <c r="G26" i="1"/>
  <c r="F26" i="1"/>
  <c r="L106" i="1" l="1"/>
  <c r="L186" i="1"/>
  <c r="L166" i="1"/>
  <c r="L487" i="1"/>
  <c r="G487" i="1"/>
  <c r="I487" i="1"/>
  <c r="F487" i="1"/>
</calcChain>
</file>

<file path=xl/sharedStrings.xml><?xml version="1.0" encoding="utf-8"?>
<sst xmlns="http://schemas.openxmlformats.org/spreadsheetml/2006/main" count="931" uniqueCount="187">
  <si>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</si>
  <si>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</si>
  <si>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</si>
  <si>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</si>
  <si>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</si>
  <si>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</si>
  <si>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</si>
  <si>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</si>
  <si>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</si>
  <si>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</si>
  <si>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</si>
  <si>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</si>
  <si>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</si>
  <si>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</si>
  <si>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</si>
  <si>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</si>
  <si>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</si>
  <si>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</si>
  <si>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</si>
  <si>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</si>
  <si>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</si>
  <si>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</si>
  <si>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</si>
  <si>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</si>
  <si>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</si>
  <si>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</si>
  <si>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</si>
  <si>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</si>
  <si>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</si>
  <si>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</si>
  <si>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</si>
  <si>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</si>
  <si>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</si>
  <si>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</si>
  <si>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</si>
  <si>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</si>
  <si>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</si>
  <si>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</si>
  <si>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</si>
  <si>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 с маслом сливочным, сыр (порционно), масло сливочное (порциями)</t>
  </si>
  <si>
    <t>15м, 14м, 12.22 р-ра №181м</t>
  </si>
  <si>
    <t>Чай с лимоном</t>
  </si>
  <si>
    <t>494п</t>
  </si>
  <si>
    <t>хлеб пшеничный</t>
  </si>
  <si>
    <t>108п</t>
  </si>
  <si>
    <t>Овощи свежие или соленые (помидоры, огурцы) в нарезке</t>
  </si>
  <si>
    <t>71м, 70м</t>
  </si>
  <si>
    <t>Борщ с капустой и картофелем, с мясом, со сметаной</t>
  </si>
  <si>
    <t>82м</t>
  </si>
  <si>
    <t>Плов (из свинины)</t>
  </si>
  <si>
    <t>265м</t>
  </si>
  <si>
    <t>Напиток из плодов или ягод замороженных</t>
  </si>
  <si>
    <t>12.7 р-ра 520п</t>
  </si>
  <si>
    <t>Хлеб пшеничный</t>
  </si>
  <si>
    <t>Хлеб ржаной</t>
  </si>
  <si>
    <t>109п</t>
  </si>
  <si>
    <t>Курица запеченная в сметане с рисом припущенным</t>
  </si>
  <si>
    <t>293м, 305м</t>
  </si>
  <si>
    <t>Чай с сахаром</t>
  </si>
  <si>
    <t>493п</t>
  </si>
  <si>
    <t>Фрукты свежие (или сок фруктовый 0,2 т/п)</t>
  </si>
  <si>
    <t>338м, 389м</t>
  </si>
  <si>
    <t>Помидор или огурец свежий (или соленый) порционно</t>
  </si>
  <si>
    <t>71м, 70м,133м</t>
  </si>
  <si>
    <t>Рассольник "Ленинградский" с мясом, со сметаной</t>
  </si>
  <si>
    <t>96м</t>
  </si>
  <si>
    <t>Котлеты мясные (свинина) с соусом томатным</t>
  </si>
  <si>
    <t>268м, 16.2 р-р 453м</t>
  </si>
  <si>
    <t>Каша гречневая рассыпчатая</t>
  </si>
  <si>
    <t>171м</t>
  </si>
  <si>
    <t>Напиток из кураги</t>
  </si>
  <si>
    <t>12.22 р-ра 348 м</t>
  </si>
  <si>
    <t>Омлет натуральный</t>
  </si>
  <si>
    <t>210м</t>
  </si>
  <si>
    <t>Сок фруктово-ягодный 0,2 т/п</t>
  </si>
  <si>
    <t>389м</t>
  </si>
  <si>
    <t>Огурцы или помидоры свежие (или соленые) в нарезке</t>
  </si>
  <si>
    <t>2,20 (р-ра № 71м)</t>
  </si>
  <si>
    <t>Свекольник с мясом, со сметаной</t>
  </si>
  <si>
    <t>131п</t>
  </si>
  <si>
    <t>Жаркое по-домашнему (из свинины)</t>
  </si>
  <si>
    <t>259м</t>
  </si>
  <si>
    <t>Напиток из смеси сухофруктов</t>
  </si>
  <si>
    <t>12.5 р-ра 508П</t>
  </si>
  <si>
    <t>Тефтели 2-й вариант (из свинины) с соусом томатным и макаронные изделия отварные</t>
  </si>
  <si>
    <t>279м, 16.20 п/ф, 203 м</t>
  </si>
  <si>
    <t>Суп картофельный с мясными фрикадельками</t>
  </si>
  <si>
    <t>104м</t>
  </si>
  <si>
    <t>Поджарка из свинины</t>
  </si>
  <si>
    <t>251м</t>
  </si>
  <si>
    <t>12.7 р-ра №520п</t>
  </si>
  <si>
    <t>Запеканка из творога с молоком сгущенным</t>
  </si>
  <si>
    <t>223м</t>
  </si>
  <si>
    <t>Огурцы или помидоры свежие (или соленые) в нарезке с горошком консервированным</t>
  </si>
  <si>
    <t>40/20</t>
  </si>
  <si>
    <t>71м, 70м, 131м</t>
  </si>
  <si>
    <t>Суп из овощей</t>
  </si>
  <si>
    <t>99м</t>
  </si>
  <si>
    <t>Рыба, тушенная в томате с овощами (из филе минтая)</t>
  </si>
  <si>
    <t>9.10 343п</t>
  </si>
  <si>
    <t>Рис припущенный</t>
  </si>
  <si>
    <t>305м</t>
  </si>
  <si>
    <t>12.5 р-рп №508п</t>
  </si>
  <si>
    <t>Мясо птицы тушенное в соусе с кашей гречневой рассыпчатой</t>
  </si>
  <si>
    <t>290м, 171м</t>
  </si>
  <si>
    <t>Овощи натуральные свежие или соленые (помидоры или огурцы) порционно</t>
  </si>
  <si>
    <t>Суп с морской капустой с яйцом, со сметаной</t>
  </si>
  <si>
    <t>3.2 (Акт проработки)</t>
  </si>
  <si>
    <t>Мясо тушеное (свинина)</t>
  </si>
  <si>
    <t>256м</t>
  </si>
  <si>
    <t>Картофель отварной с маслом сливочным и зеленью</t>
  </si>
  <si>
    <t>125м</t>
  </si>
  <si>
    <t>Кисель из плодов или ягод замороженных</t>
  </si>
  <si>
    <t>350м</t>
  </si>
  <si>
    <t>Макароны отварные с сыром</t>
  </si>
  <si>
    <t>204м</t>
  </si>
  <si>
    <t>Щи из свежей капусты с картофелем с мясом</t>
  </si>
  <si>
    <t>88м</t>
  </si>
  <si>
    <t>Тефтели мясные 2-й вариант в соусе (из свинины)</t>
  </si>
  <si>
    <t>279м</t>
  </si>
  <si>
    <t>12.22 р-ра №348м</t>
  </si>
  <si>
    <t>Поджарка из свинины с рисом припущенным</t>
  </si>
  <si>
    <t>251м, 305м</t>
  </si>
  <si>
    <t>Суп картофельный с рыбными фрикадельками</t>
  </si>
  <si>
    <t>Рагу из овощей с мясом свинины</t>
  </si>
  <si>
    <t>263м</t>
  </si>
  <si>
    <t>12.5 р-ра № 508п</t>
  </si>
  <si>
    <t>71М</t>
  </si>
  <si>
    <t>Суп картофельный с бобовыми (гороховый), с мясом курицы.</t>
  </si>
  <si>
    <t>102м</t>
  </si>
  <si>
    <t>Мясо тушеное в сметанно- томатном соусе</t>
  </si>
  <si>
    <t>Макаронные изделия отварные</t>
  </si>
  <si>
    <t>203м</t>
  </si>
  <si>
    <t>Напиток из смеси сухофруктов с курагой</t>
  </si>
  <si>
    <t>12.5 р-ра №349м</t>
  </si>
  <si>
    <t>Тефтели 2-й вариант (из свинины) с соусом томатным, с картофелем отварным с маслом сливочным и зеленью.</t>
  </si>
  <si>
    <t>279м,, 16.20 п/ф, 125м</t>
  </si>
  <si>
    <t>Овощи свежие или соленые (помидоры,огурцы) в нарезке</t>
  </si>
  <si>
    <t>Свекольник с мясом, сметаной</t>
  </si>
  <si>
    <t>Печень говяжья по -строгановски</t>
  </si>
  <si>
    <t>255м</t>
  </si>
  <si>
    <t>12.5 р-ра №508п</t>
  </si>
  <si>
    <t>Курица запеченная в сметане с макаронами отварными</t>
  </si>
  <si>
    <t>293м, 203м</t>
  </si>
  <si>
    <t>Борщ с капустой и картофелем, с мясом без сметаны</t>
  </si>
  <si>
    <t>Гуляш из свинины с рисом припущенным</t>
  </si>
  <si>
    <t>260м, 305м</t>
  </si>
  <si>
    <t>12, 615</t>
  </si>
  <si>
    <t>144, 378</t>
  </si>
  <si>
    <t>26, 736</t>
  </si>
  <si>
    <t>268м, 16.20 п/ф</t>
  </si>
  <si>
    <t>218, 68</t>
  </si>
  <si>
    <t>12.22р-ра, №348м</t>
  </si>
  <si>
    <t>Огурцы или помидоры свежие (или соленые) в нарезке.</t>
  </si>
  <si>
    <t>2.20 (р-ра)№71м)</t>
  </si>
  <si>
    <t>Жаркое по -домашнему (из свинины)</t>
  </si>
  <si>
    <t>Мясо птицы тушенное в соусе с рисом припущенным</t>
  </si>
  <si>
    <t>290м, 305 м</t>
  </si>
  <si>
    <t>Мясо тушенное в сметано-томатном соусе</t>
  </si>
  <si>
    <t>Каша греневая рассыпчатая</t>
  </si>
  <si>
    <t>Каша пшенная молочная с маслом сливочным, масло сливочное (порционно), выпечка песочная</t>
  </si>
  <si>
    <t>14м, 5.1 (р-ра № 173м), 446</t>
  </si>
  <si>
    <t>11,683т</t>
  </si>
  <si>
    <t>3.2 (акт проработки)</t>
  </si>
  <si>
    <t>11,138и</t>
  </si>
  <si>
    <t>Овощи натуральные свежие (или соленые) (огурцы или помидоры) (порционно)</t>
  </si>
  <si>
    <t>Щи из свежей капусты с картофелем и мясом</t>
  </si>
  <si>
    <t>Тефтели мясные 2-й варивнт в соусе (из свинины)</t>
  </si>
  <si>
    <t>Котлеты мясные (из свинины) с соусом красным и рисом припущенным</t>
  </si>
  <si>
    <t>268м, 16.19 п/ф, 305 м</t>
  </si>
  <si>
    <t>Суп рыбный с крупой (из сайры или лосось)</t>
  </si>
  <si>
    <t>153 п</t>
  </si>
  <si>
    <t>Суп картофельный с бобовыми (гороховый), с мясом курицы</t>
  </si>
  <si>
    <t>Мясо тушенное (свинина)</t>
  </si>
  <si>
    <t>12.5р-ра, №349м</t>
  </si>
  <si>
    <t>126,548т</t>
  </si>
  <si>
    <t>Тефтели 2-й вариант (из свинины) с соусом красным и каранными изделями отварными</t>
  </si>
  <si>
    <t>279м, 203 м, 16.19п/ф</t>
  </si>
  <si>
    <t>Борш с капустой и картофелем, с мясом без сметаны</t>
  </si>
  <si>
    <t>Сыр (порционно), масло сливочное (порциями), каша вязкая молочная из риса с маслом сливочным</t>
  </si>
  <si>
    <t>15м, 14м, 5.2 р-ра № 174м</t>
  </si>
  <si>
    <t>16.2 р-ра №453м, 268м</t>
  </si>
  <si>
    <t>Гуляш (из свинины) с макаронными изделиями отварными</t>
  </si>
  <si>
    <t>260м, 389м</t>
  </si>
  <si>
    <t>МАОУ НОШ № 7 города Южно - Сахалинска</t>
  </si>
  <si>
    <t>директор</t>
  </si>
  <si>
    <t>Герасимович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</si>
</sst>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184</v>
      </c>
      <c r="D1" s="56"/>
      <c r="E1" s="56"/>
      <c r="F1" s="12" t="s">
        <v>16</v>
      </c>
      <c r="G1" s="2" t="s">
        <v>17</v>
      </c>
      <c r="H1" s="57" t="s">
        <v>185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186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260</v>
      </c>
      <c r="G6" s="40">
        <v>11.701000000000001</v>
      </c>
      <c r="H6" s="40">
        <v>26.683</v>
      </c>
      <c r="I6" s="40">
        <v>36.369999999999997</v>
      </c>
      <c r="J6" s="40">
        <v>434.33</v>
      </c>
      <c r="K6" s="41" t="s">
        <v>40</v>
      </c>
      <c r="L6" s="40">
        <v>103.05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0.16300000000000001</v>
      </c>
      <c r="H8" s="43">
        <v>7.0000000000000001E-3</v>
      </c>
      <c r="I8" s="43">
        <v>15.391</v>
      </c>
      <c r="J8" s="43">
        <v>63.484000000000002</v>
      </c>
      <c r="K8" s="44" t="s">
        <v>42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0.32</v>
      </c>
      <c r="I9" s="43">
        <v>19.68</v>
      </c>
      <c r="J9" s="43">
        <v>82</v>
      </c>
      <c r="K9" s="44" t="s">
        <v>44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500</v>
      </c>
      <c r="G15" s="19">
        <f t="shared" ref="G15:J15" si="0">SUM(G6:G14)</f>
        <v>14.904</v>
      </c>
      <c r="H15" s="19">
        <f t="shared" si="0"/>
        <v>27.01</v>
      </c>
      <c r="I15" s="19">
        <f t="shared" si="0"/>
        <v>71.441000000000003</v>
      </c>
      <c r="J15" s="19">
        <f t="shared" si="0"/>
        <v>579.81399999999996</v>
      </c>
      <c r="K15" s="25"/>
      <c r="L15" s="19">
        <f t="shared" ref="L15" si="1">SUM(L6:L14)</f>
        <v>119.05</v>
      </c>
    </row>
    <row r="16" spans="1:12" ht="25.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 t="s">
        <v>45</v>
      </c>
      <c r="F16" s="43">
        <v>60</v>
      </c>
      <c r="G16" s="43">
        <v>0.56999999999999995</v>
      </c>
      <c r="H16" s="43">
        <v>0.09</v>
      </c>
      <c r="I16" s="43">
        <v>1.89</v>
      </c>
      <c r="J16" s="43">
        <v>11.4</v>
      </c>
      <c r="K16" s="44" t="s">
        <v>46</v>
      </c>
      <c r="L16" s="43">
        <v>16</v>
      </c>
    </row>
    <row r="17" spans="1:12" ht="15" x14ac:dyDescent="0.25">
      <c r="A17" s="23"/>
      <c r="B17" s="15"/>
      <c r="C17" s="11"/>
      <c r="D17" s="7" t="s">
        <v>27</v>
      </c>
      <c r="E17" s="42" t="s">
        <v>47</v>
      </c>
      <c r="F17" s="43">
        <v>200</v>
      </c>
      <c r="G17" s="43">
        <v>3.7360000000000002</v>
      </c>
      <c r="H17" s="43">
        <v>9.4120000000000008</v>
      </c>
      <c r="I17" s="43">
        <v>9.2140000000000004</v>
      </c>
      <c r="J17" s="43">
        <v>137.18700000000001</v>
      </c>
      <c r="K17" s="44" t="s">
        <v>48</v>
      </c>
      <c r="L17" s="43">
        <v>35</v>
      </c>
    </row>
    <row r="18" spans="1:12" ht="15" x14ac:dyDescent="0.25">
      <c r="A18" s="23"/>
      <c r="B18" s="15"/>
      <c r="C18" s="11"/>
      <c r="D18" s="7" t="s">
        <v>28</v>
      </c>
      <c r="E18" s="42" t="s">
        <v>49</v>
      </c>
      <c r="F18" s="43">
        <v>240</v>
      </c>
      <c r="G18" s="43">
        <v>14.353999999999999</v>
      </c>
      <c r="H18" s="43">
        <v>24.454000000000001</v>
      </c>
      <c r="I18" s="43">
        <v>52.46</v>
      </c>
      <c r="J18" s="43">
        <v>488.63200000000001</v>
      </c>
      <c r="K18" s="44" t="s">
        <v>50</v>
      </c>
      <c r="L18" s="43">
        <v>76.55</v>
      </c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25.5" x14ac:dyDescent="0.25">
      <c r="A20" s="23"/>
      <c r="B20" s="15"/>
      <c r="C20" s="11"/>
      <c r="D20" s="7" t="s">
        <v>30</v>
      </c>
      <c r="E20" s="42" t="s">
        <v>51</v>
      </c>
      <c r="F20" s="43">
        <v>180</v>
      </c>
      <c r="G20" s="43">
        <v>0.20300000000000001</v>
      </c>
      <c r="H20" s="43">
        <v>0</v>
      </c>
      <c r="I20" s="43">
        <v>16.273</v>
      </c>
      <c r="J20" s="43">
        <v>66.284999999999997</v>
      </c>
      <c r="K20" s="44" t="s">
        <v>52</v>
      </c>
      <c r="L20" s="43">
        <v>12</v>
      </c>
    </row>
    <row r="21" spans="1:12" ht="15" x14ac:dyDescent="0.25">
      <c r="A21" s="23"/>
      <c r="B21" s="15"/>
      <c r="C21" s="11"/>
      <c r="D21" s="7" t="s">
        <v>31</v>
      </c>
      <c r="E21" s="42" t="s">
        <v>53</v>
      </c>
      <c r="F21" s="43">
        <v>40</v>
      </c>
      <c r="G21" s="43">
        <v>3.04</v>
      </c>
      <c r="H21" s="43">
        <v>0.32</v>
      </c>
      <c r="I21" s="43">
        <v>19.68</v>
      </c>
      <c r="J21" s="43">
        <v>82</v>
      </c>
      <c r="K21" s="44" t="s">
        <v>44</v>
      </c>
      <c r="L21" s="43">
        <v>6</v>
      </c>
    </row>
    <row r="22" spans="1:12" ht="15" x14ac:dyDescent="0.25">
      <c r="A22" s="23"/>
      <c r="B22" s="15"/>
      <c r="C22" s="11"/>
      <c r="D22" s="7" t="s">
        <v>32</v>
      </c>
      <c r="E22" s="42" t="s">
        <v>54</v>
      </c>
      <c r="F22" s="43">
        <v>50</v>
      </c>
      <c r="G22" s="43">
        <v>3.3</v>
      </c>
      <c r="H22" s="43">
        <v>0.6</v>
      </c>
      <c r="I22" s="43">
        <v>19.8</v>
      </c>
      <c r="J22" s="43">
        <v>99</v>
      </c>
      <c r="K22" s="44" t="s">
        <v>55</v>
      </c>
      <c r="L22" s="43">
        <v>8</v>
      </c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770</v>
      </c>
      <c r="G25" s="19">
        <f t="shared" ref="G25:J25" si="2">SUM(G16:G24)</f>
        <v>25.202999999999999</v>
      </c>
      <c r="H25" s="19">
        <f t="shared" si="2"/>
        <v>34.876000000000005</v>
      </c>
      <c r="I25" s="19">
        <f t="shared" si="2"/>
        <v>119.31699999999999</v>
      </c>
      <c r="J25" s="19">
        <f t="shared" si="2"/>
        <v>884.50400000000002</v>
      </c>
      <c r="K25" s="25"/>
      <c r="L25" s="19">
        <f t="shared" ref="L25" si="3">SUM(L16:L24)</f>
        <v>153.55000000000001</v>
      </c>
    </row>
    <row r="26" spans="1:12" ht="15" x14ac:dyDescent="0.2">
      <c r="A26" s="29">
        <f>A6</f>
        <v>1</v>
      </c>
      <c r="B26" s="30">
        <f>B6</f>
        <v>1</v>
      </c>
      <c r="C26" s="53" t="s">
        <v>4</v>
      </c>
      <c r="D26" s="54"/>
      <c r="E26" s="31"/>
      <c r="F26" s="32">
        <f>F15+F25</f>
        <v>1270</v>
      </c>
      <c r="G26" s="32">
        <f t="shared" ref="G26:J26" si="4">G15+G25</f>
        <v>40.106999999999999</v>
      </c>
      <c r="H26" s="32">
        <f t="shared" si="4"/>
        <v>61.88600000000001</v>
      </c>
      <c r="I26" s="32">
        <f t="shared" si="4"/>
        <v>190.75799999999998</v>
      </c>
      <c r="J26" s="32">
        <f t="shared" si="4"/>
        <v>1464.318</v>
      </c>
      <c r="K26" s="32"/>
      <c r="L26" s="32">
        <f t="shared" ref="L26" si="5">L15+L25</f>
        <v>272.60000000000002</v>
      </c>
    </row>
    <row r="27" spans="1:12" ht="25.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56</v>
      </c>
      <c r="F27" s="40">
        <v>220</v>
      </c>
      <c r="G27" s="40">
        <v>18.215</v>
      </c>
      <c r="H27" s="40">
        <v>20.765000000000001</v>
      </c>
      <c r="I27" s="40">
        <v>41.527999999999999</v>
      </c>
      <c r="J27" s="40">
        <v>425.9</v>
      </c>
      <c r="K27" s="41" t="s">
        <v>57</v>
      </c>
      <c r="L27" s="40">
        <v>68.05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22</v>
      </c>
      <c r="E29" s="42" t="s">
        <v>58</v>
      </c>
      <c r="F29" s="43">
        <v>200</v>
      </c>
      <c r="G29" s="43">
        <v>0.1</v>
      </c>
      <c r="H29" s="43">
        <v>0</v>
      </c>
      <c r="I29" s="43">
        <v>15.18</v>
      </c>
      <c r="J29" s="43">
        <v>61.09</v>
      </c>
      <c r="K29" s="44" t="s">
        <v>59</v>
      </c>
      <c r="L29" s="43">
        <v>10</v>
      </c>
    </row>
    <row r="30" spans="1:12" ht="15" x14ac:dyDescent="0.25">
      <c r="A30" s="14"/>
      <c r="B30" s="15"/>
      <c r="C30" s="11"/>
      <c r="D30" s="7" t="s">
        <v>23</v>
      </c>
      <c r="E30" s="42" t="s">
        <v>53</v>
      </c>
      <c r="F30" s="43">
        <v>40</v>
      </c>
      <c r="G30" s="43">
        <v>3.04</v>
      </c>
      <c r="H30" s="43">
        <v>0.32</v>
      </c>
      <c r="I30" s="43">
        <v>19.68</v>
      </c>
      <c r="J30" s="43">
        <v>82</v>
      </c>
      <c r="K30" s="44" t="s">
        <v>44</v>
      </c>
      <c r="L30" s="43">
        <v>6</v>
      </c>
    </row>
    <row r="31" spans="1:12" ht="25.5" x14ac:dyDescent="0.25">
      <c r="A31" s="14"/>
      <c r="B31" s="15"/>
      <c r="C31" s="11"/>
      <c r="D31" s="7" t="s">
        <v>24</v>
      </c>
      <c r="E31" s="42" t="s">
        <v>60</v>
      </c>
      <c r="F31" s="43">
        <v>150</v>
      </c>
      <c r="G31" s="43">
        <v>1.35</v>
      </c>
      <c r="H31" s="43">
        <v>0.3</v>
      </c>
      <c r="I31" s="43">
        <v>12.15</v>
      </c>
      <c r="J31" s="43">
        <v>64.5</v>
      </c>
      <c r="K31" s="44" t="s">
        <v>61</v>
      </c>
      <c r="L31" s="43">
        <v>35</v>
      </c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610</v>
      </c>
      <c r="G35" s="19">
        <f>SUM(G27:G34)</f>
        <v>22.705000000000002</v>
      </c>
      <c r="H35" s="19">
        <f>SUM(H27:H34)</f>
        <v>21.385000000000002</v>
      </c>
      <c r="I35" s="19">
        <f>SUM(I27:I34)</f>
        <v>88.538000000000011</v>
      </c>
      <c r="J35" s="19">
        <f>SUM(J27:J34)</f>
        <v>633.49</v>
      </c>
      <c r="K35" s="25"/>
      <c r="L35" s="19">
        <f>SUM(L27:L34)</f>
        <v>119.05</v>
      </c>
    </row>
    <row r="36" spans="1:12" ht="25.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 t="s">
        <v>62</v>
      </c>
      <c r="F36" s="43">
        <v>60</v>
      </c>
      <c r="G36" s="43">
        <v>0.66</v>
      </c>
      <c r="H36" s="43">
        <v>0.12</v>
      </c>
      <c r="I36" s="43">
        <v>2.2799999999999998</v>
      </c>
      <c r="J36" s="43">
        <v>14.4</v>
      </c>
      <c r="K36" s="44" t="s">
        <v>63</v>
      </c>
      <c r="L36" s="43">
        <v>16</v>
      </c>
    </row>
    <row r="37" spans="1:12" ht="15" x14ac:dyDescent="0.25">
      <c r="A37" s="14"/>
      <c r="B37" s="15"/>
      <c r="C37" s="11"/>
      <c r="D37" s="7" t="s">
        <v>27</v>
      </c>
      <c r="E37" s="42" t="s">
        <v>64</v>
      </c>
      <c r="F37" s="43">
        <v>200</v>
      </c>
      <c r="G37" s="43">
        <v>3.9409999999999998</v>
      </c>
      <c r="H37" s="43">
        <v>8.657</v>
      </c>
      <c r="I37" s="43">
        <v>12.615</v>
      </c>
      <c r="J37" s="43">
        <v>144.37799999999999</v>
      </c>
      <c r="K37" s="44" t="s">
        <v>65</v>
      </c>
      <c r="L37" s="43">
        <v>35</v>
      </c>
    </row>
    <row r="38" spans="1:12" ht="25.5" x14ac:dyDescent="0.25">
      <c r="A38" s="14"/>
      <c r="B38" s="15"/>
      <c r="C38" s="11"/>
      <c r="D38" s="7" t="s">
        <v>28</v>
      </c>
      <c r="E38" s="42" t="s">
        <v>66</v>
      </c>
      <c r="F38" s="43">
        <v>120</v>
      </c>
      <c r="G38" s="43">
        <v>10.619</v>
      </c>
      <c r="H38" s="43">
        <v>21.710999999999999</v>
      </c>
      <c r="I38" s="43">
        <v>19.959</v>
      </c>
      <c r="J38" s="43">
        <v>297.24700000000001</v>
      </c>
      <c r="K38" s="44" t="s">
        <v>67</v>
      </c>
      <c r="L38" s="43">
        <v>56.55</v>
      </c>
    </row>
    <row r="39" spans="1:12" ht="15" x14ac:dyDescent="0.25">
      <c r="A39" s="14"/>
      <c r="B39" s="15"/>
      <c r="C39" s="11"/>
      <c r="D39" s="7" t="s">
        <v>29</v>
      </c>
      <c r="E39" s="42" t="s">
        <v>68</v>
      </c>
      <c r="F39" s="43">
        <v>150</v>
      </c>
      <c r="G39" s="43">
        <v>8.9459999999999997</v>
      </c>
      <c r="H39" s="43">
        <v>2.343</v>
      </c>
      <c r="I39" s="43">
        <v>40.540999999999997</v>
      </c>
      <c r="J39" s="43">
        <v>218.68</v>
      </c>
      <c r="K39" s="44" t="s">
        <v>69</v>
      </c>
      <c r="L39" s="43">
        <v>20</v>
      </c>
    </row>
    <row r="40" spans="1:12" ht="25.5" x14ac:dyDescent="0.25">
      <c r="A40" s="14"/>
      <c r="B40" s="15"/>
      <c r="C40" s="11"/>
      <c r="D40" s="7" t="s">
        <v>30</v>
      </c>
      <c r="E40" s="42" t="s">
        <v>70</v>
      </c>
      <c r="F40" s="43">
        <v>180</v>
      </c>
      <c r="G40" s="43">
        <v>0.93600000000000005</v>
      </c>
      <c r="H40" s="43">
        <v>5.3999999999999999E-2</v>
      </c>
      <c r="I40" s="43">
        <v>27.143999999999998</v>
      </c>
      <c r="J40" s="43">
        <v>113.58</v>
      </c>
      <c r="K40" s="44" t="s">
        <v>71</v>
      </c>
      <c r="L40" s="43">
        <v>12</v>
      </c>
    </row>
    <row r="41" spans="1:12" ht="15" x14ac:dyDescent="0.25">
      <c r="A41" s="14"/>
      <c r="B41" s="15"/>
      <c r="C41" s="11"/>
      <c r="D41" s="7" t="s">
        <v>31</v>
      </c>
      <c r="E41" s="42" t="s">
        <v>53</v>
      </c>
      <c r="F41" s="43">
        <v>40</v>
      </c>
      <c r="G41" s="43">
        <v>3.04</v>
      </c>
      <c r="H41" s="43">
        <v>0.32</v>
      </c>
      <c r="I41" s="43">
        <v>19.68</v>
      </c>
      <c r="J41" s="43">
        <v>82</v>
      </c>
      <c r="K41" s="44" t="s">
        <v>44</v>
      </c>
      <c r="L41" s="43">
        <v>6</v>
      </c>
    </row>
    <row r="42" spans="1:12" ht="15" x14ac:dyDescent="0.25">
      <c r="A42" s="14"/>
      <c r="B42" s="15"/>
      <c r="C42" s="11"/>
      <c r="D42" s="7" t="s">
        <v>32</v>
      </c>
      <c r="E42" s="42" t="s">
        <v>54</v>
      </c>
      <c r="F42" s="43">
        <v>50</v>
      </c>
      <c r="G42" s="43">
        <v>3.3</v>
      </c>
      <c r="H42" s="43">
        <v>0.6</v>
      </c>
      <c r="I42" s="43">
        <v>19.8</v>
      </c>
      <c r="J42" s="43">
        <v>99</v>
      </c>
      <c r="K42" s="44" t="s">
        <v>55</v>
      </c>
      <c r="L42" s="43">
        <v>8</v>
      </c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800</v>
      </c>
      <c r="G45" s="19">
        <f t="shared" ref="G45" si="6">SUM(G36:G44)</f>
        <v>31.441999999999997</v>
      </c>
      <c r="H45" s="19">
        <f t="shared" ref="H45" si="7">SUM(H36:H44)</f>
        <v>33.805000000000007</v>
      </c>
      <c r="I45" s="19">
        <f t="shared" ref="I45" si="8">SUM(I36:I44)</f>
        <v>142.01900000000001</v>
      </c>
      <c r="J45" s="19">
        <f t="shared" ref="J45:L45" si="9">SUM(J36:J44)</f>
        <v>969.28499999999997</v>
      </c>
      <c r="K45" s="25"/>
      <c r="L45" s="19">
        <f t="shared" si="9"/>
        <v>153.55000000000001</v>
      </c>
    </row>
    <row r="46" spans="1:12" ht="15.75" customHeight="1" x14ac:dyDescent="0.2">
      <c r="A46" s="33">
        <f>A27</f>
        <v>1</v>
      </c>
      <c r="B46" s="33">
        <f>B27</f>
        <v>2</v>
      </c>
      <c r="C46" s="53" t="s">
        <v>4</v>
      </c>
      <c r="D46" s="54"/>
      <c r="E46" s="31"/>
      <c r="F46" s="32">
        <f>F35+F45</f>
        <v>1410</v>
      </c>
      <c r="G46" s="32">
        <f t="shared" ref="G46" si="10">G35+G45</f>
        <v>54.146999999999998</v>
      </c>
      <c r="H46" s="32">
        <f t="shared" ref="H46" si="11">H35+H45</f>
        <v>55.190000000000012</v>
      </c>
      <c r="I46" s="32">
        <f t="shared" ref="I46" si="12">I35+I45</f>
        <v>230.55700000000002</v>
      </c>
      <c r="J46" s="32">
        <f t="shared" ref="J46:L46" si="13">J35+J45</f>
        <v>1602.7750000000001</v>
      </c>
      <c r="K46" s="32"/>
      <c r="L46" s="32">
        <f t="shared" si="13"/>
        <v>272.60000000000002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39" t="s">
        <v>72</v>
      </c>
      <c r="F47" s="40">
        <v>150</v>
      </c>
      <c r="G47" s="40">
        <v>14.347</v>
      </c>
      <c r="H47" s="40">
        <v>27.795999999999999</v>
      </c>
      <c r="I47" s="40">
        <v>2.7309999999999999</v>
      </c>
      <c r="J47" s="40">
        <v>318.697</v>
      </c>
      <c r="K47" s="41" t="s">
        <v>73</v>
      </c>
      <c r="L47" s="40">
        <v>68.05</v>
      </c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 t="s">
        <v>41</v>
      </c>
      <c r="F49" s="43">
        <v>200</v>
      </c>
      <c r="G49" s="43">
        <v>0.16300000000000001</v>
      </c>
      <c r="H49" s="43">
        <v>7.0000000000000001E-3</v>
      </c>
      <c r="I49" s="43">
        <v>15.930999999999999</v>
      </c>
      <c r="J49" s="43">
        <v>63.484000000000002</v>
      </c>
      <c r="K49" s="44" t="s">
        <v>42</v>
      </c>
      <c r="L49" s="43">
        <v>10</v>
      </c>
    </row>
    <row r="50" spans="1:12" ht="15" x14ac:dyDescent="0.25">
      <c r="A50" s="23"/>
      <c r="B50" s="15"/>
      <c r="C50" s="11"/>
      <c r="D50" s="7" t="s">
        <v>23</v>
      </c>
      <c r="E50" s="42" t="s">
        <v>53</v>
      </c>
      <c r="F50" s="43">
        <v>40</v>
      </c>
      <c r="G50" s="43">
        <v>3.04</v>
      </c>
      <c r="H50" s="43">
        <v>0.32</v>
      </c>
      <c r="I50" s="43">
        <v>19.68</v>
      </c>
      <c r="J50" s="43">
        <v>82</v>
      </c>
      <c r="K50" s="44" t="s">
        <v>44</v>
      </c>
      <c r="L50" s="43">
        <v>6</v>
      </c>
    </row>
    <row r="51" spans="1:12" ht="15" x14ac:dyDescent="0.25">
      <c r="A51" s="23"/>
      <c r="B51" s="15"/>
      <c r="C51" s="11"/>
      <c r="D51" s="7" t="s">
        <v>24</v>
      </c>
      <c r="E51" s="42" t="s">
        <v>74</v>
      </c>
      <c r="F51" s="43">
        <v>200</v>
      </c>
      <c r="G51" s="43">
        <v>1</v>
      </c>
      <c r="H51" s="43">
        <v>0</v>
      </c>
      <c r="I51" s="43">
        <v>25.4</v>
      </c>
      <c r="J51" s="43">
        <v>110</v>
      </c>
      <c r="K51" s="44" t="s">
        <v>75</v>
      </c>
      <c r="L51" s="43">
        <v>35</v>
      </c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SUM(F47:F54)</f>
        <v>590</v>
      </c>
      <c r="G55" s="19">
        <f>SUM(G47:G54)</f>
        <v>18.55</v>
      </c>
      <c r="H55" s="19">
        <f>SUM(H47:H54)</f>
        <v>28.123000000000001</v>
      </c>
      <c r="I55" s="19">
        <f>SUM(I47:I54)</f>
        <v>63.741999999999997</v>
      </c>
      <c r="J55" s="19">
        <f>SUM(J47:J54)</f>
        <v>574.18100000000004</v>
      </c>
      <c r="K55" s="25"/>
      <c r="L55" s="19">
        <f>SUM(L47:L54)</f>
        <v>119.05</v>
      </c>
    </row>
    <row r="56" spans="1:12" ht="25.5" x14ac:dyDescent="0.25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2" t="s">
        <v>76</v>
      </c>
      <c r="F56" s="43">
        <v>60</v>
      </c>
      <c r="G56" s="43">
        <v>0.48</v>
      </c>
      <c r="H56" s="43">
        <v>0.06</v>
      </c>
      <c r="I56" s="43">
        <v>1.5</v>
      </c>
      <c r="J56" s="43">
        <v>8.4</v>
      </c>
      <c r="K56" s="44" t="s">
        <v>77</v>
      </c>
      <c r="L56" s="43">
        <v>16</v>
      </c>
    </row>
    <row r="57" spans="1:12" ht="15" x14ac:dyDescent="0.25">
      <c r="A57" s="23"/>
      <c r="B57" s="15"/>
      <c r="C57" s="11"/>
      <c r="D57" s="7" t="s">
        <v>27</v>
      </c>
      <c r="E57" s="42" t="s">
        <v>78</v>
      </c>
      <c r="F57" s="43">
        <v>200</v>
      </c>
      <c r="G57" s="43">
        <v>3.9540000000000002</v>
      </c>
      <c r="H57" s="43">
        <v>6.8929999999999998</v>
      </c>
      <c r="I57" s="43">
        <v>12.118</v>
      </c>
      <c r="J57" s="43">
        <v>126.548</v>
      </c>
      <c r="K57" s="44" t="s">
        <v>79</v>
      </c>
      <c r="L57" s="43">
        <v>35</v>
      </c>
    </row>
    <row r="58" spans="1:12" ht="15" x14ac:dyDescent="0.25">
      <c r="A58" s="23"/>
      <c r="B58" s="15"/>
      <c r="C58" s="11"/>
      <c r="D58" s="7" t="s">
        <v>28</v>
      </c>
      <c r="E58" s="42" t="s">
        <v>80</v>
      </c>
      <c r="F58" s="43">
        <v>240</v>
      </c>
      <c r="G58" s="43">
        <v>15.212</v>
      </c>
      <c r="H58" s="43">
        <v>31.745999999999999</v>
      </c>
      <c r="I58" s="43">
        <v>23.04</v>
      </c>
      <c r="J58" s="43">
        <v>439.38099999999997</v>
      </c>
      <c r="K58" s="44" t="s">
        <v>81</v>
      </c>
      <c r="L58" s="43">
        <v>76.55</v>
      </c>
    </row>
    <row r="59" spans="1:12" ht="15" x14ac:dyDescent="0.2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25.5" x14ac:dyDescent="0.25">
      <c r="A60" s="23"/>
      <c r="B60" s="15"/>
      <c r="C60" s="11"/>
      <c r="D60" s="7" t="s">
        <v>30</v>
      </c>
      <c r="E60" s="42" t="s">
        <v>82</v>
      </c>
      <c r="F60" s="43">
        <v>180</v>
      </c>
      <c r="G60" s="43">
        <v>0</v>
      </c>
      <c r="H60" s="43">
        <v>0</v>
      </c>
      <c r="I60" s="43">
        <v>13.473000000000001</v>
      </c>
      <c r="J60" s="43">
        <v>53.865000000000002</v>
      </c>
      <c r="K60" s="44" t="s">
        <v>83</v>
      </c>
      <c r="L60" s="43">
        <v>12</v>
      </c>
    </row>
    <row r="61" spans="1:12" ht="15" x14ac:dyDescent="0.25">
      <c r="A61" s="23"/>
      <c r="B61" s="15"/>
      <c r="C61" s="11"/>
      <c r="D61" s="7" t="s">
        <v>31</v>
      </c>
      <c r="E61" s="42" t="s">
        <v>53</v>
      </c>
      <c r="F61" s="43">
        <v>40</v>
      </c>
      <c r="G61" s="43">
        <v>3.04</v>
      </c>
      <c r="H61" s="43">
        <v>0.32</v>
      </c>
      <c r="I61" s="43">
        <v>19.68</v>
      </c>
      <c r="J61" s="43">
        <v>82</v>
      </c>
      <c r="K61" s="44" t="s">
        <v>44</v>
      </c>
      <c r="L61" s="43">
        <v>6</v>
      </c>
    </row>
    <row r="62" spans="1:12" ht="15" x14ac:dyDescent="0.25">
      <c r="A62" s="23"/>
      <c r="B62" s="15"/>
      <c r="C62" s="11"/>
      <c r="D62" s="7" t="s">
        <v>32</v>
      </c>
      <c r="E62" s="42" t="s">
        <v>54</v>
      </c>
      <c r="F62" s="43">
        <v>50</v>
      </c>
      <c r="G62" s="43">
        <v>3.3</v>
      </c>
      <c r="H62" s="43">
        <v>0.6</v>
      </c>
      <c r="I62" s="43">
        <v>19.8</v>
      </c>
      <c r="J62" s="43">
        <v>99</v>
      </c>
      <c r="K62" s="44" t="s">
        <v>55</v>
      </c>
      <c r="L62" s="43">
        <v>8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SUM(F56:F64)</f>
        <v>770</v>
      </c>
      <c r="G65" s="19">
        <f t="shared" ref="G65" si="14">SUM(G56:G64)</f>
        <v>25.986000000000001</v>
      </c>
      <c r="H65" s="19">
        <f t="shared" ref="H65" si="15">SUM(H56:H64)</f>
        <v>39.619</v>
      </c>
      <c r="I65" s="19">
        <f t="shared" ref="I65" si="16">SUM(I56:I64)</f>
        <v>89.611000000000004</v>
      </c>
      <c r="J65" s="19">
        <f t="shared" ref="J65:L65" si="17">SUM(J56:J64)</f>
        <v>809.19399999999996</v>
      </c>
      <c r="K65" s="25"/>
      <c r="L65" s="19">
        <f t="shared" si="17"/>
        <v>153.55000000000001</v>
      </c>
    </row>
    <row r="66" spans="1:12" ht="15.75" customHeight="1" x14ac:dyDescent="0.2">
      <c r="A66" s="29">
        <f>A47</f>
        <v>1</v>
      </c>
      <c r="B66" s="30">
        <f>B47</f>
        <v>3</v>
      </c>
      <c r="C66" s="53" t="s">
        <v>4</v>
      </c>
      <c r="D66" s="54"/>
      <c r="E66" s="31"/>
      <c r="F66" s="32">
        <f>F55+F65</f>
        <v>1360</v>
      </c>
      <c r="G66" s="32">
        <f t="shared" ref="G66" si="18">G55+G65</f>
        <v>44.536000000000001</v>
      </c>
      <c r="H66" s="32">
        <f t="shared" ref="H66" si="19">H55+H65</f>
        <v>67.742000000000004</v>
      </c>
      <c r="I66" s="32">
        <f t="shared" ref="I66" si="20">I55+I65</f>
        <v>153.35300000000001</v>
      </c>
      <c r="J66" s="32">
        <f t="shared" ref="J66:L66" si="21">J55+J65</f>
        <v>1383.375</v>
      </c>
      <c r="K66" s="32"/>
      <c r="L66" s="32">
        <f t="shared" si="21"/>
        <v>272.60000000000002</v>
      </c>
    </row>
    <row r="67" spans="1:12" ht="38.25" x14ac:dyDescent="0.25">
      <c r="A67" s="20">
        <v>1</v>
      </c>
      <c r="B67" s="21">
        <v>4</v>
      </c>
      <c r="C67" s="22" t="s">
        <v>20</v>
      </c>
      <c r="D67" s="5" t="s">
        <v>21</v>
      </c>
      <c r="E67" s="39" t="s">
        <v>84</v>
      </c>
      <c r="F67" s="40">
        <v>225</v>
      </c>
      <c r="G67" s="40">
        <v>11.071999999999999</v>
      </c>
      <c r="H67" s="40">
        <v>17.8</v>
      </c>
      <c r="I67" s="40">
        <v>47.697000000000003</v>
      </c>
      <c r="J67" s="40">
        <v>395.76900000000001</v>
      </c>
      <c r="K67" s="41" t="s">
        <v>85</v>
      </c>
      <c r="L67" s="40">
        <v>68.05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22</v>
      </c>
      <c r="E69" s="42" t="s">
        <v>58</v>
      </c>
      <c r="F69" s="43">
        <v>200</v>
      </c>
      <c r="G69" s="43">
        <v>0.1</v>
      </c>
      <c r="H69" s="43">
        <v>0</v>
      </c>
      <c r="I69" s="43">
        <v>15.18</v>
      </c>
      <c r="J69" s="43">
        <v>61.09</v>
      </c>
      <c r="K69" s="44" t="s">
        <v>59</v>
      </c>
      <c r="L69" s="43">
        <v>10</v>
      </c>
    </row>
    <row r="70" spans="1:12" ht="25.5" x14ac:dyDescent="0.25">
      <c r="A70" s="23"/>
      <c r="B70" s="15"/>
      <c r="C70" s="11"/>
      <c r="D70" s="7" t="s">
        <v>23</v>
      </c>
      <c r="E70" s="42" t="s">
        <v>60</v>
      </c>
      <c r="F70" s="43">
        <v>150</v>
      </c>
      <c r="G70" s="43">
        <v>1.35</v>
      </c>
      <c r="H70" s="43">
        <v>0.3</v>
      </c>
      <c r="I70" s="43">
        <v>12.15</v>
      </c>
      <c r="J70" s="43">
        <v>64.5</v>
      </c>
      <c r="K70" s="44" t="s">
        <v>61</v>
      </c>
      <c r="L70" s="43">
        <v>35</v>
      </c>
    </row>
    <row r="71" spans="1:12" ht="15" x14ac:dyDescent="0.25">
      <c r="A71" s="23"/>
      <c r="B71" s="15"/>
      <c r="C71" s="11"/>
      <c r="D71" s="7" t="s">
        <v>24</v>
      </c>
      <c r="E71" s="42" t="s">
        <v>53</v>
      </c>
      <c r="F71" s="43">
        <v>40</v>
      </c>
      <c r="G71" s="43">
        <v>3.04</v>
      </c>
      <c r="H71" s="43">
        <v>0.32</v>
      </c>
      <c r="I71" s="43">
        <v>19.68</v>
      </c>
      <c r="J71" s="43">
        <v>82</v>
      </c>
      <c r="K71" s="44" t="s">
        <v>44</v>
      </c>
      <c r="L71" s="43">
        <v>6</v>
      </c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SUM(F67:F74)</f>
        <v>615</v>
      </c>
      <c r="G75" s="19">
        <f t="shared" ref="G75" si="22">SUM(G67:G74)</f>
        <v>15.561999999999998</v>
      </c>
      <c r="H75" s="19">
        <f t="shared" ref="H75" si="23">SUM(H67:H74)</f>
        <v>18.420000000000002</v>
      </c>
      <c r="I75" s="19">
        <f t="shared" ref="I75" si="24">SUM(I67:I74)</f>
        <v>94.706999999999994</v>
      </c>
      <c r="J75" s="19">
        <f t="shared" ref="J75:L75" si="25">SUM(J67:J74)</f>
        <v>603.35900000000004</v>
      </c>
      <c r="K75" s="25"/>
      <c r="L75" s="19">
        <f t="shared" si="25"/>
        <v>119.05</v>
      </c>
    </row>
    <row r="76" spans="1:12" ht="25.5" x14ac:dyDescent="0.25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2" t="s">
        <v>45</v>
      </c>
      <c r="F76" s="43">
        <v>60</v>
      </c>
      <c r="G76" s="43">
        <v>0.56999999999999995</v>
      </c>
      <c r="H76" s="43">
        <v>0.09</v>
      </c>
      <c r="I76" s="43">
        <v>1.89</v>
      </c>
      <c r="J76" s="43">
        <v>11.4</v>
      </c>
      <c r="K76" s="44" t="s">
        <v>46</v>
      </c>
      <c r="L76" s="43">
        <v>16</v>
      </c>
    </row>
    <row r="77" spans="1:12" ht="15" x14ac:dyDescent="0.25">
      <c r="A77" s="23"/>
      <c r="B77" s="15"/>
      <c r="C77" s="11"/>
      <c r="D77" s="7" t="s">
        <v>27</v>
      </c>
      <c r="E77" s="42" t="s">
        <v>86</v>
      </c>
      <c r="F77" s="43">
        <v>200</v>
      </c>
      <c r="G77" s="43">
        <v>9.766</v>
      </c>
      <c r="H77" s="43">
        <v>9.2050000000000001</v>
      </c>
      <c r="I77" s="43">
        <v>11.208</v>
      </c>
      <c r="J77" s="43">
        <v>166.755</v>
      </c>
      <c r="K77" s="44" t="s">
        <v>87</v>
      </c>
      <c r="L77" s="43">
        <v>35</v>
      </c>
    </row>
    <row r="78" spans="1:12" ht="15" x14ac:dyDescent="0.25">
      <c r="A78" s="23"/>
      <c r="B78" s="15"/>
      <c r="C78" s="11"/>
      <c r="D78" s="7" t="s">
        <v>28</v>
      </c>
      <c r="E78" s="42" t="s">
        <v>88</v>
      </c>
      <c r="F78" s="43">
        <v>90</v>
      </c>
      <c r="G78" s="43">
        <v>13.026999999999999</v>
      </c>
      <c r="H78" s="43">
        <v>30.969000000000001</v>
      </c>
      <c r="I78" s="43">
        <v>3.7170000000000001</v>
      </c>
      <c r="J78" s="43">
        <v>346.303</v>
      </c>
      <c r="K78" s="44" t="s">
        <v>89</v>
      </c>
      <c r="L78" s="43">
        <v>56.55</v>
      </c>
    </row>
    <row r="79" spans="1:12" ht="15" x14ac:dyDescent="0.25">
      <c r="A79" s="23"/>
      <c r="B79" s="15"/>
      <c r="C79" s="11"/>
      <c r="D79" s="7" t="s">
        <v>29</v>
      </c>
      <c r="E79" s="42" t="s">
        <v>68</v>
      </c>
      <c r="F79" s="43">
        <v>150</v>
      </c>
      <c r="G79" s="43">
        <v>8.9459999999999997</v>
      </c>
      <c r="H79" s="43">
        <v>2.343</v>
      </c>
      <c r="I79" s="43">
        <v>40.540999999999997</v>
      </c>
      <c r="J79" s="43">
        <v>218.68</v>
      </c>
      <c r="K79" s="44" t="s">
        <v>69</v>
      </c>
      <c r="L79" s="43">
        <v>20</v>
      </c>
    </row>
    <row r="80" spans="1:12" ht="25.5" x14ac:dyDescent="0.25">
      <c r="A80" s="23"/>
      <c r="B80" s="15"/>
      <c r="C80" s="11"/>
      <c r="D80" s="7" t="s">
        <v>30</v>
      </c>
      <c r="E80" s="42" t="s">
        <v>51</v>
      </c>
      <c r="F80" s="43">
        <v>180</v>
      </c>
      <c r="G80" s="43">
        <v>0.20300000000000001</v>
      </c>
      <c r="H80" s="43">
        <v>0</v>
      </c>
      <c r="I80" s="43">
        <v>16.273</v>
      </c>
      <c r="J80" s="43">
        <v>66.284999999999997</v>
      </c>
      <c r="K80" s="44" t="s">
        <v>90</v>
      </c>
      <c r="L80" s="43">
        <v>12</v>
      </c>
    </row>
    <row r="81" spans="1:12" ht="15" x14ac:dyDescent="0.25">
      <c r="A81" s="23"/>
      <c r="B81" s="15"/>
      <c r="C81" s="11"/>
      <c r="D81" s="7" t="s">
        <v>31</v>
      </c>
      <c r="E81" s="42" t="s">
        <v>53</v>
      </c>
      <c r="F81" s="43">
        <v>40</v>
      </c>
      <c r="G81" s="43">
        <v>3.04</v>
      </c>
      <c r="H81" s="43">
        <v>0.32</v>
      </c>
      <c r="I81" s="43">
        <v>19.68</v>
      </c>
      <c r="J81" s="43">
        <v>82</v>
      </c>
      <c r="K81" s="44" t="s">
        <v>44</v>
      </c>
      <c r="L81" s="43">
        <v>6</v>
      </c>
    </row>
    <row r="82" spans="1:12" ht="15" x14ac:dyDescent="0.25">
      <c r="A82" s="23"/>
      <c r="B82" s="15"/>
      <c r="C82" s="11"/>
      <c r="D82" s="7" t="s">
        <v>32</v>
      </c>
      <c r="E82" s="42" t="s">
        <v>54</v>
      </c>
      <c r="F82" s="43">
        <v>50</v>
      </c>
      <c r="G82" s="43">
        <v>3.3</v>
      </c>
      <c r="H82" s="43">
        <v>0.6</v>
      </c>
      <c r="I82" s="43">
        <v>19.8</v>
      </c>
      <c r="J82" s="43">
        <v>99</v>
      </c>
      <c r="K82" s="44" t="s">
        <v>55</v>
      </c>
      <c r="L82" s="43">
        <v>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SUM(F76:F84)</f>
        <v>770</v>
      </c>
      <c r="G85" s="19">
        <f t="shared" ref="G85" si="26">SUM(G76:G84)</f>
        <v>38.851999999999997</v>
      </c>
      <c r="H85" s="19">
        <f t="shared" ref="H85" si="27">SUM(H76:H84)</f>
        <v>43.527000000000001</v>
      </c>
      <c r="I85" s="19">
        <f t="shared" ref="I85" si="28">SUM(I76:I84)</f>
        <v>113.10899999999999</v>
      </c>
      <c r="J85" s="19">
        <f t="shared" ref="J85:L85" si="29">SUM(J76:J84)</f>
        <v>990.42299999999989</v>
      </c>
      <c r="K85" s="25"/>
      <c r="L85" s="19">
        <f t="shared" si="29"/>
        <v>153.55000000000001</v>
      </c>
    </row>
    <row r="86" spans="1:12" ht="15.75" customHeight="1" x14ac:dyDescent="0.2">
      <c r="A86" s="29">
        <f>A67</f>
        <v>1</v>
      </c>
      <c r="B86" s="30">
        <f>B67</f>
        <v>4</v>
      </c>
      <c r="C86" s="53" t="s">
        <v>4</v>
      </c>
      <c r="D86" s="54"/>
      <c r="E86" s="31"/>
      <c r="F86" s="32">
        <f>F75+F85</f>
        <v>1385</v>
      </c>
      <c r="G86" s="32">
        <f t="shared" ref="G86" si="30">G75+G85</f>
        <v>54.413999999999994</v>
      </c>
      <c r="H86" s="32">
        <f t="shared" ref="H86" si="31">H75+H85</f>
        <v>61.947000000000003</v>
      </c>
      <c r="I86" s="32">
        <f t="shared" ref="I86" si="32">I75+I85</f>
        <v>207.81599999999997</v>
      </c>
      <c r="J86" s="32">
        <f t="shared" ref="J86:L86" si="33">J75+J85</f>
        <v>1593.7819999999999</v>
      </c>
      <c r="K86" s="32"/>
      <c r="L86" s="32">
        <f t="shared" si="33"/>
        <v>272.60000000000002</v>
      </c>
    </row>
    <row r="87" spans="1:12" ht="15" x14ac:dyDescent="0.25">
      <c r="A87" s="20">
        <v>1</v>
      </c>
      <c r="B87" s="21">
        <v>5</v>
      </c>
      <c r="C87" s="22" t="s">
        <v>20</v>
      </c>
      <c r="D87" s="5" t="s">
        <v>21</v>
      </c>
      <c r="E87" s="39" t="s">
        <v>91</v>
      </c>
      <c r="F87" s="40">
        <v>150</v>
      </c>
      <c r="G87" s="40">
        <v>25.527000000000001</v>
      </c>
      <c r="H87" s="40">
        <v>18.334</v>
      </c>
      <c r="I87" s="40">
        <v>34.079000000000001</v>
      </c>
      <c r="J87" s="40">
        <v>408.54399999999998</v>
      </c>
      <c r="K87" s="41" t="s">
        <v>92</v>
      </c>
      <c r="L87" s="40">
        <v>68.05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22</v>
      </c>
      <c r="E89" s="42" t="s">
        <v>41</v>
      </c>
      <c r="F89" s="43">
        <v>200</v>
      </c>
      <c r="G89" s="43">
        <v>0.16300000000000001</v>
      </c>
      <c r="H89" s="43">
        <v>7.0000000000000001E-3</v>
      </c>
      <c r="I89" s="43">
        <v>15.391</v>
      </c>
      <c r="J89" s="43">
        <v>63.484000000000002</v>
      </c>
      <c r="K89" s="44" t="s">
        <v>42</v>
      </c>
      <c r="L89" s="43">
        <v>10</v>
      </c>
    </row>
    <row r="90" spans="1:12" ht="15" x14ac:dyDescent="0.25">
      <c r="A90" s="23"/>
      <c r="B90" s="15"/>
      <c r="C90" s="11"/>
      <c r="D90" s="7" t="s">
        <v>23</v>
      </c>
      <c r="E90" s="42" t="s">
        <v>53</v>
      </c>
      <c r="F90" s="43">
        <v>40</v>
      </c>
      <c r="G90" s="43">
        <v>3.04</v>
      </c>
      <c r="H90" s="43">
        <v>0.32</v>
      </c>
      <c r="I90" s="43">
        <v>19.68</v>
      </c>
      <c r="J90" s="43">
        <v>82</v>
      </c>
      <c r="K90" s="44" t="s">
        <v>44</v>
      </c>
      <c r="L90" s="43">
        <v>6</v>
      </c>
    </row>
    <row r="91" spans="1:12" ht="15" x14ac:dyDescent="0.25">
      <c r="A91" s="23"/>
      <c r="B91" s="15"/>
      <c r="C91" s="11"/>
      <c r="D91" s="7" t="s">
        <v>24</v>
      </c>
      <c r="E91" s="42" t="s">
        <v>74</v>
      </c>
      <c r="F91" s="43">
        <v>200</v>
      </c>
      <c r="G91" s="43">
        <v>1</v>
      </c>
      <c r="H91" s="43">
        <v>0</v>
      </c>
      <c r="I91" s="43">
        <v>25.4</v>
      </c>
      <c r="J91" s="43">
        <v>110</v>
      </c>
      <c r="K91" s="44" t="s">
        <v>75</v>
      </c>
      <c r="L91" s="43">
        <v>35</v>
      </c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SUM(F87:F94)</f>
        <v>590</v>
      </c>
      <c r="G95" s="19">
        <f t="shared" ref="G95" si="34">SUM(G87:G94)</f>
        <v>29.73</v>
      </c>
      <c r="H95" s="19">
        <f t="shared" ref="H95" si="35">SUM(H87:H94)</f>
        <v>18.661000000000001</v>
      </c>
      <c r="I95" s="19">
        <f t="shared" ref="I95" si="36">SUM(I87:I94)</f>
        <v>94.550000000000011</v>
      </c>
      <c r="J95" s="19">
        <f t="shared" ref="J95:L95" si="37">SUM(J87:J94)</f>
        <v>664.02800000000002</v>
      </c>
      <c r="K95" s="25"/>
      <c r="L95" s="19">
        <f t="shared" si="37"/>
        <v>119.05</v>
      </c>
    </row>
    <row r="96" spans="1:12" ht="25.5" x14ac:dyDescent="0.25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2" t="s">
        <v>93</v>
      </c>
      <c r="F96" s="43" t="s">
        <v>94</v>
      </c>
      <c r="G96" s="43">
        <v>0.94</v>
      </c>
      <c r="H96" s="43">
        <v>0.08</v>
      </c>
      <c r="I96" s="43">
        <v>2.2999999999999998</v>
      </c>
      <c r="J96" s="43">
        <v>13.6</v>
      </c>
      <c r="K96" s="44" t="s">
        <v>95</v>
      </c>
      <c r="L96" s="43">
        <v>16</v>
      </c>
    </row>
    <row r="97" spans="1:12" ht="15" x14ac:dyDescent="0.25">
      <c r="A97" s="23"/>
      <c r="B97" s="15"/>
      <c r="C97" s="11"/>
      <c r="D97" s="7" t="s">
        <v>27</v>
      </c>
      <c r="E97" s="42" t="s">
        <v>96</v>
      </c>
      <c r="F97" s="43">
        <v>200</v>
      </c>
      <c r="G97" s="43">
        <v>2.93</v>
      </c>
      <c r="H97" s="43">
        <v>7.0069999999999997</v>
      </c>
      <c r="I97" s="43">
        <v>7.9240000000000004</v>
      </c>
      <c r="J97" s="43">
        <v>106.717</v>
      </c>
      <c r="K97" s="44" t="s">
        <v>97</v>
      </c>
      <c r="L97" s="43">
        <v>35</v>
      </c>
    </row>
    <row r="98" spans="1:12" ht="15" x14ac:dyDescent="0.25">
      <c r="A98" s="23"/>
      <c r="B98" s="15"/>
      <c r="C98" s="11"/>
      <c r="D98" s="7" t="s">
        <v>28</v>
      </c>
      <c r="E98" s="42" t="s">
        <v>98</v>
      </c>
      <c r="F98" s="43">
        <v>110</v>
      </c>
      <c r="G98" s="43">
        <v>13.239000000000001</v>
      </c>
      <c r="H98" s="43">
        <v>9.6470000000000002</v>
      </c>
      <c r="I98" s="43">
        <v>5.8220000000000001</v>
      </c>
      <c r="J98" s="43">
        <v>164.08199999999999</v>
      </c>
      <c r="K98" s="44" t="s">
        <v>99</v>
      </c>
      <c r="L98" s="43">
        <v>56.55</v>
      </c>
    </row>
    <row r="99" spans="1:12" ht="15" x14ac:dyDescent="0.25">
      <c r="A99" s="23"/>
      <c r="B99" s="15"/>
      <c r="C99" s="11"/>
      <c r="D99" s="7" t="s">
        <v>29</v>
      </c>
      <c r="E99" s="42" t="s">
        <v>100</v>
      </c>
      <c r="F99" s="43">
        <v>160</v>
      </c>
      <c r="G99" s="43">
        <v>3.948</v>
      </c>
      <c r="H99" s="43">
        <v>5.18</v>
      </c>
      <c r="I99" s="43">
        <v>41.484999999999999</v>
      </c>
      <c r="J99" s="43">
        <v>228.36799999999999</v>
      </c>
      <c r="K99" s="44" t="s">
        <v>101</v>
      </c>
      <c r="L99" s="43">
        <v>20</v>
      </c>
    </row>
    <row r="100" spans="1:12" ht="25.5" x14ac:dyDescent="0.25">
      <c r="A100" s="23"/>
      <c r="B100" s="15"/>
      <c r="C100" s="11"/>
      <c r="D100" s="7" t="s">
        <v>30</v>
      </c>
      <c r="E100" s="42" t="s">
        <v>82</v>
      </c>
      <c r="F100" s="43">
        <v>180</v>
      </c>
      <c r="G100" s="43">
        <v>0</v>
      </c>
      <c r="H100" s="43">
        <v>0</v>
      </c>
      <c r="I100" s="43">
        <v>13.473000000000001</v>
      </c>
      <c r="J100" s="43">
        <v>53.865000000000002</v>
      </c>
      <c r="K100" s="44" t="s">
        <v>102</v>
      </c>
      <c r="L100" s="43">
        <v>12</v>
      </c>
    </row>
    <row r="101" spans="1:12" ht="15" x14ac:dyDescent="0.25">
      <c r="A101" s="23"/>
      <c r="B101" s="15"/>
      <c r="C101" s="11"/>
      <c r="D101" s="7" t="s">
        <v>31</v>
      </c>
      <c r="E101" s="42" t="s">
        <v>53</v>
      </c>
      <c r="F101" s="43">
        <v>40</v>
      </c>
      <c r="G101" s="43">
        <v>3.04</v>
      </c>
      <c r="H101" s="43">
        <v>0.32</v>
      </c>
      <c r="I101" s="43">
        <v>19.68</v>
      </c>
      <c r="J101" s="43">
        <v>82</v>
      </c>
      <c r="K101" s="44" t="s">
        <v>44</v>
      </c>
      <c r="L101" s="43">
        <v>6</v>
      </c>
    </row>
    <row r="102" spans="1:12" ht="15" x14ac:dyDescent="0.25">
      <c r="A102" s="23"/>
      <c r="B102" s="15"/>
      <c r="C102" s="11"/>
      <c r="D102" s="7" t="s">
        <v>32</v>
      </c>
      <c r="E102" s="42" t="s">
        <v>54</v>
      </c>
      <c r="F102" s="43">
        <v>50</v>
      </c>
      <c r="G102" s="43">
        <v>3.3</v>
      </c>
      <c r="H102" s="43">
        <v>0.6</v>
      </c>
      <c r="I102" s="43">
        <v>19.8</v>
      </c>
      <c r="J102" s="43">
        <v>99</v>
      </c>
      <c r="K102" s="44" t="s">
        <v>55</v>
      </c>
      <c r="L102" s="43">
        <v>8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740</v>
      </c>
      <c r="G105" s="19">
        <f t="shared" ref="G105" si="38">SUM(G96:G104)</f>
        <v>27.397000000000002</v>
      </c>
      <c r="H105" s="19">
        <f t="shared" ref="H105" si="39">SUM(H96:H104)</f>
        <v>22.834000000000003</v>
      </c>
      <c r="I105" s="19">
        <f t="shared" ref="I105" si="40">SUM(I96:I104)</f>
        <v>110.48399999999999</v>
      </c>
      <c r="J105" s="19">
        <f t="shared" ref="J105:L105" si="41">SUM(J96:J104)</f>
        <v>747.63200000000006</v>
      </c>
      <c r="K105" s="25"/>
      <c r="L105" s="19">
        <f t="shared" si="41"/>
        <v>153.55000000000001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53" t="s">
        <v>4</v>
      </c>
      <c r="D106" s="54"/>
      <c r="E106" s="31"/>
      <c r="F106" s="32">
        <f>F95+F105</f>
        <v>1330</v>
      </c>
      <c r="G106" s="32">
        <f t="shared" ref="G106" si="42">G95+G105</f>
        <v>57.127000000000002</v>
      </c>
      <c r="H106" s="32">
        <f t="shared" ref="H106" si="43">H95+H105</f>
        <v>41.495000000000005</v>
      </c>
      <c r="I106" s="32">
        <f t="shared" ref="I106" si="44">I95+I105</f>
        <v>205.03399999999999</v>
      </c>
      <c r="J106" s="32">
        <f t="shared" ref="J106:L106" si="45">J95+J105</f>
        <v>1411.66</v>
      </c>
      <c r="K106" s="32"/>
      <c r="L106" s="32">
        <f t="shared" si="45"/>
        <v>272.60000000000002</v>
      </c>
    </row>
    <row r="107" spans="1:12" ht="25.5" x14ac:dyDescent="0.25">
      <c r="A107" s="20">
        <v>2</v>
      </c>
      <c r="B107" s="21">
        <v>1</v>
      </c>
      <c r="C107" s="22" t="s">
        <v>20</v>
      </c>
      <c r="D107" s="5" t="s">
        <v>21</v>
      </c>
      <c r="E107" s="39" t="s">
        <v>103</v>
      </c>
      <c r="F107" s="40">
        <v>225</v>
      </c>
      <c r="G107" s="40">
        <v>24.096</v>
      </c>
      <c r="H107" s="40">
        <v>17.466999999999999</v>
      </c>
      <c r="I107" s="40">
        <v>42.552</v>
      </c>
      <c r="J107" s="40">
        <v>423.73399999999998</v>
      </c>
      <c r="K107" s="41" t="s">
        <v>104</v>
      </c>
      <c r="L107" s="40">
        <v>68.05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22</v>
      </c>
      <c r="E109" s="42" t="s">
        <v>58</v>
      </c>
      <c r="F109" s="43">
        <v>200</v>
      </c>
      <c r="G109" s="43">
        <v>0.1</v>
      </c>
      <c r="H109" s="43">
        <v>0</v>
      </c>
      <c r="I109" s="43">
        <v>15.18</v>
      </c>
      <c r="J109" s="43">
        <v>61.09</v>
      </c>
      <c r="K109" s="44" t="s">
        <v>59</v>
      </c>
      <c r="L109" s="43">
        <v>10</v>
      </c>
    </row>
    <row r="110" spans="1:12" ht="15" x14ac:dyDescent="0.25">
      <c r="A110" s="23"/>
      <c r="B110" s="15"/>
      <c r="C110" s="11"/>
      <c r="D110" s="7" t="s">
        <v>23</v>
      </c>
      <c r="E110" s="42" t="s">
        <v>53</v>
      </c>
      <c r="F110" s="43">
        <v>40</v>
      </c>
      <c r="G110" s="43">
        <v>3.04</v>
      </c>
      <c r="H110" s="43">
        <v>0.32</v>
      </c>
      <c r="I110" s="43">
        <v>19.68</v>
      </c>
      <c r="J110" s="43">
        <v>82</v>
      </c>
      <c r="K110" s="44" t="s">
        <v>44</v>
      </c>
      <c r="L110" s="43">
        <v>6</v>
      </c>
    </row>
    <row r="111" spans="1:12" ht="15" x14ac:dyDescent="0.25">
      <c r="A111" s="23"/>
      <c r="B111" s="15"/>
      <c r="C111" s="11"/>
      <c r="D111" s="7" t="s">
        <v>24</v>
      </c>
      <c r="E111" s="42" t="s">
        <v>74</v>
      </c>
      <c r="F111" s="43">
        <v>200</v>
      </c>
      <c r="G111" s="43">
        <v>1</v>
      </c>
      <c r="H111" s="43">
        <v>0</v>
      </c>
      <c r="I111" s="43">
        <v>25.4</v>
      </c>
      <c r="J111" s="43">
        <v>110</v>
      </c>
      <c r="K111" s="44" t="s">
        <v>75</v>
      </c>
      <c r="L111" s="43">
        <v>35</v>
      </c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SUM(F107:F114)</f>
        <v>665</v>
      </c>
      <c r="G115" s="19">
        <f t="shared" ref="G115:J115" si="46">SUM(G107:G114)</f>
        <v>28.236000000000001</v>
      </c>
      <c r="H115" s="19">
        <f t="shared" si="46"/>
        <v>17.786999999999999</v>
      </c>
      <c r="I115" s="19">
        <f t="shared" si="46"/>
        <v>102.81200000000001</v>
      </c>
      <c r="J115" s="19">
        <f t="shared" si="46"/>
        <v>676.82399999999996</v>
      </c>
      <c r="K115" s="25"/>
      <c r="L115" s="19">
        <f t="shared" ref="L115" si="47">SUM(L107:L114)</f>
        <v>119.05</v>
      </c>
    </row>
    <row r="116" spans="1:12" ht="25.5" x14ac:dyDescent="0.2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2" t="s">
        <v>105</v>
      </c>
      <c r="F116" s="43">
        <v>60</v>
      </c>
      <c r="G116" s="43">
        <v>0.48</v>
      </c>
      <c r="H116" s="43">
        <v>0.06</v>
      </c>
      <c r="I116" s="43">
        <v>1.5</v>
      </c>
      <c r="J116" s="43">
        <v>8.4</v>
      </c>
      <c r="K116" s="44" t="s">
        <v>46</v>
      </c>
      <c r="L116" s="43">
        <v>16</v>
      </c>
    </row>
    <row r="117" spans="1:12" ht="38.25" x14ac:dyDescent="0.25">
      <c r="A117" s="23"/>
      <c r="B117" s="15"/>
      <c r="C117" s="11"/>
      <c r="D117" s="7" t="s">
        <v>27</v>
      </c>
      <c r="E117" s="42" t="s">
        <v>106</v>
      </c>
      <c r="F117" s="43">
        <v>200</v>
      </c>
      <c r="G117" s="43">
        <v>5.7039999999999997</v>
      </c>
      <c r="H117" s="43">
        <v>8.3919999999999995</v>
      </c>
      <c r="I117" s="43">
        <v>11.683</v>
      </c>
      <c r="J117" s="43">
        <v>145.17699999999999</v>
      </c>
      <c r="K117" s="51" t="s">
        <v>107</v>
      </c>
      <c r="L117" s="43">
        <v>35</v>
      </c>
    </row>
    <row r="118" spans="1:12" ht="15" x14ac:dyDescent="0.25">
      <c r="A118" s="23"/>
      <c r="B118" s="15"/>
      <c r="C118" s="11"/>
      <c r="D118" s="7" t="s">
        <v>28</v>
      </c>
      <c r="E118" s="42" t="s">
        <v>108</v>
      </c>
      <c r="F118" s="43">
        <v>90</v>
      </c>
      <c r="G118" s="43">
        <v>9.5350000000000001</v>
      </c>
      <c r="H118" s="43">
        <v>23.132999999999999</v>
      </c>
      <c r="I118" s="43">
        <v>2.9510000000000001</v>
      </c>
      <c r="J118" s="43">
        <v>258.55200000000002</v>
      </c>
      <c r="K118" s="44" t="s">
        <v>109</v>
      </c>
      <c r="L118" s="43">
        <v>56.5</v>
      </c>
    </row>
    <row r="119" spans="1:12" ht="15" x14ac:dyDescent="0.25">
      <c r="A119" s="23"/>
      <c r="B119" s="15"/>
      <c r="C119" s="11"/>
      <c r="D119" s="7" t="s">
        <v>29</v>
      </c>
      <c r="E119" s="42" t="s">
        <v>110</v>
      </c>
      <c r="F119" s="43">
        <v>160</v>
      </c>
      <c r="G119" s="43">
        <v>3.419</v>
      </c>
      <c r="H119" s="43">
        <v>4.3280000000000003</v>
      </c>
      <c r="I119" s="43">
        <v>26.513999999999999</v>
      </c>
      <c r="J119" s="43">
        <v>159.03100000000001</v>
      </c>
      <c r="K119" s="44" t="s">
        <v>111</v>
      </c>
      <c r="L119" s="43">
        <v>20</v>
      </c>
    </row>
    <row r="120" spans="1:12" ht="15" x14ac:dyDescent="0.25">
      <c r="A120" s="23"/>
      <c r="B120" s="15"/>
      <c r="C120" s="11"/>
      <c r="D120" s="7" t="s">
        <v>30</v>
      </c>
      <c r="E120" s="42" t="s">
        <v>112</v>
      </c>
      <c r="F120" s="43">
        <v>180</v>
      </c>
      <c r="G120" s="43">
        <v>0.10100000000000001</v>
      </c>
      <c r="H120" s="43">
        <v>3.6999999999999998E-2</v>
      </c>
      <c r="I120" s="43">
        <v>24.984000000000002</v>
      </c>
      <c r="J120" s="43">
        <v>102.35899999999999</v>
      </c>
      <c r="K120" s="44" t="s">
        <v>113</v>
      </c>
      <c r="L120" s="43">
        <v>12</v>
      </c>
    </row>
    <row r="121" spans="1:12" ht="15" x14ac:dyDescent="0.25">
      <c r="A121" s="23"/>
      <c r="B121" s="15"/>
      <c r="C121" s="11"/>
      <c r="D121" s="7" t="s">
        <v>31</v>
      </c>
      <c r="E121" s="42" t="s">
        <v>53</v>
      </c>
      <c r="F121" s="43">
        <v>40</v>
      </c>
      <c r="G121" s="43">
        <v>3.04</v>
      </c>
      <c r="H121" s="43">
        <v>0.32</v>
      </c>
      <c r="I121" s="43">
        <v>19.68</v>
      </c>
      <c r="J121" s="43">
        <v>82</v>
      </c>
      <c r="K121" s="44" t="s">
        <v>44</v>
      </c>
      <c r="L121" s="43">
        <v>6</v>
      </c>
    </row>
    <row r="122" spans="1:12" ht="15" x14ac:dyDescent="0.25">
      <c r="A122" s="23"/>
      <c r="B122" s="15"/>
      <c r="C122" s="11"/>
      <c r="D122" s="7" t="s">
        <v>32</v>
      </c>
      <c r="E122" s="42" t="s">
        <v>54</v>
      </c>
      <c r="F122" s="43">
        <v>50</v>
      </c>
      <c r="G122" s="43">
        <v>3.3</v>
      </c>
      <c r="H122" s="43">
        <v>0.6</v>
      </c>
      <c r="I122" s="43">
        <v>19.8</v>
      </c>
      <c r="J122" s="43">
        <v>99</v>
      </c>
      <c r="K122" s="44" t="s">
        <v>55</v>
      </c>
      <c r="L122" s="43">
        <v>8</v>
      </c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4"/>
      <c r="B125" s="17"/>
      <c r="C125" s="8"/>
      <c r="D125" s="18" t="s">
        <v>33</v>
      </c>
      <c r="E125" s="9"/>
      <c r="F125" s="19">
        <f>SUM(F116:F124)</f>
        <v>780</v>
      </c>
      <c r="G125" s="19">
        <f t="shared" ref="G125:J125" si="48">SUM(G116:G124)</f>
        <v>25.578999999999997</v>
      </c>
      <c r="H125" s="19">
        <f t="shared" si="48"/>
        <v>36.870000000000005</v>
      </c>
      <c r="I125" s="19">
        <f t="shared" si="48"/>
        <v>107.11200000000001</v>
      </c>
      <c r="J125" s="19">
        <f t="shared" si="48"/>
        <v>854.51900000000012</v>
      </c>
      <c r="K125" s="25"/>
      <c r="L125" s="19">
        <f t="shared" ref="L125" si="49">SUM(L116:L124)</f>
        <v>153.5</v>
      </c>
    </row>
    <row r="126" spans="1:12" ht="15.75" customHeight="1" thickBot="1" x14ac:dyDescent="0.25">
      <c r="A126" s="29">
        <f>A107</f>
        <v>2</v>
      </c>
      <c r="B126" s="30">
        <f>B107</f>
        <v>1</v>
      </c>
      <c r="C126" s="53" t="s">
        <v>4</v>
      </c>
      <c r="D126" s="54"/>
      <c r="E126" s="31"/>
      <c r="F126" s="32">
        <f>F115+F125</f>
        <v>1445</v>
      </c>
      <c r="G126" s="32">
        <f t="shared" ref="G126:J126" si="50">G115+G125</f>
        <v>53.814999999999998</v>
      </c>
      <c r="H126" s="32">
        <f t="shared" si="50"/>
        <v>54.657000000000004</v>
      </c>
      <c r="I126" s="32">
        <f t="shared" si="50"/>
        <v>209.92400000000004</v>
      </c>
      <c r="J126" s="32">
        <f t="shared" si="50"/>
        <v>1531.3430000000001</v>
      </c>
      <c r="K126" s="32"/>
      <c r="L126" s="32">
        <f t="shared" ref="L126" si="51">L115+L125</f>
        <v>272.55</v>
      </c>
    </row>
    <row r="127" spans="1:12" ht="15" x14ac:dyDescent="0.25">
      <c r="A127" s="20">
        <v>2</v>
      </c>
      <c r="B127" s="21">
        <v>2</v>
      </c>
      <c r="C127" s="22" t="s">
        <v>20</v>
      </c>
      <c r="D127" s="5" t="s">
        <v>21</v>
      </c>
      <c r="E127" s="39" t="s">
        <v>114</v>
      </c>
      <c r="F127" s="40">
        <v>170</v>
      </c>
      <c r="G127" s="40">
        <v>11.138</v>
      </c>
      <c r="H127" s="40">
        <v>13.596</v>
      </c>
      <c r="I127" s="40">
        <v>34.137</v>
      </c>
      <c r="J127" s="40">
        <v>305.053</v>
      </c>
      <c r="K127" s="41" t="s">
        <v>115</v>
      </c>
      <c r="L127" s="40">
        <v>68.05</v>
      </c>
    </row>
    <row r="128" spans="1:12" ht="15" x14ac:dyDescent="0.2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 t="s">
        <v>22</v>
      </c>
      <c r="E129" s="42" t="s">
        <v>58</v>
      </c>
      <c r="F129" s="43">
        <v>200</v>
      </c>
      <c r="G129" s="43">
        <v>0.1</v>
      </c>
      <c r="H129" s="43">
        <v>0</v>
      </c>
      <c r="I129" s="43">
        <v>15.18</v>
      </c>
      <c r="J129" s="43">
        <v>61.09</v>
      </c>
      <c r="K129" s="44" t="s">
        <v>59</v>
      </c>
      <c r="L129" s="43">
        <v>10</v>
      </c>
    </row>
    <row r="130" spans="1:12" ht="15" x14ac:dyDescent="0.25">
      <c r="A130" s="23"/>
      <c r="B130" s="15"/>
      <c r="C130" s="11"/>
      <c r="D130" s="7" t="s">
        <v>23</v>
      </c>
      <c r="E130" s="42" t="s">
        <v>53</v>
      </c>
      <c r="F130" s="43">
        <v>40</v>
      </c>
      <c r="G130" s="43">
        <v>3.04</v>
      </c>
      <c r="H130" s="43">
        <v>0.32</v>
      </c>
      <c r="I130" s="43">
        <v>19.68</v>
      </c>
      <c r="J130" s="43">
        <v>82</v>
      </c>
      <c r="K130" s="44" t="s">
        <v>44</v>
      </c>
      <c r="L130" s="43">
        <v>6</v>
      </c>
    </row>
    <row r="131" spans="1:12" ht="15" x14ac:dyDescent="0.25">
      <c r="A131" s="23"/>
      <c r="B131" s="15"/>
      <c r="C131" s="11"/>
      <c r="D131" s="7" t="s">
        <v>24</v>
      </c>
      <c r="E131" s="42" t="s">
        <v>74</v>
      </c>
      <c r="F131" s="43">
        <v>200</v>
      </c>
      <c r="G131" s="43">
        <v>1</v>
      </c>
      <c r="H131" s="43">
        <v>0</v>
      </c>
      <c r="I131" s="43">
        <v>25.4</v>
      </c>
      <c r="J131" s="43">
        <v>110</v>
      </c>
      <c r="K131" s="44" t="s">
        <v>75</v>
      </c>
      <c r="L131" s="43">
        <v>35</v>
      </c>
    </row>
    <row r="132" spans="1:12" ht="15" x14ac:dyDescent="0.25">
      <c r="A132" s="23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SUM(F127:F134)</f>
        <v>610</v>
      </c>
      <c r="G135" s="19">
        <f t="shared" ref="G135:J135" si="52">SUM(G127:G134)</f>
        <v>15.277999999999999</v>
      </c>
      <c r="H135" s="19">
        <f t="shared" si="52"/>
        <v>13.916</v>
      </c>
      <c r="I135" s="19">
        <f t="shared" si="52"/>
        <v>94.396999999999991</v>
      </c>
      <c r="J135" s="19">
        <f t="shared" si="52"/>
        <v>558.14300000000003</v>
      </c>
      <c r="K135" s="25"/>
      <c r="L135" s="19">
        <f t="shared" ref="L135" si="53">SUM(L127:L134)</f>
        <v>119.05</v>
      </c>
    </row>
    <row r="136" spans="1:12" ht="25.5" x14ac:dyDescent="0.25">
      <c r="A136" s="26">
        <f>A127</f>
        <v>2</v>
      </c>
      <c r="B136" s="13">
        <f>B127</f>
        <v>2</v>
      </c>
      <c r="C136" s="10" t="s">
        <v>25</v>
      </c>
      <c r="D136" s="7" t="s">
        <v>26</v>
      </c>
      <c r="E136" s="42" t="s">
        <v>105</v>
      </c>
      <c r="F136" s="43">
        <v>60</v>
      </c>
      <c r="G136" s="43">
        <v>0.48</v>
      </c>
      <c r="H136" s="43">
        <v>0.06</v>
      </c>
      <c r="I136" s="43">
        <v>1.5</v>
      </c>
      <c r="J136" s="43">
        <v>8.4</v>
      </c>
      <c r="K136" s="44" t="s">
        <v>46</v>
      </c>
      <c r="L136" s="43">
        <v>16</v>
      </c>
    </row>
    <row r="137" spans="1:12" ht="15" x14ac:dyDescent="0.25">
      <c r="A137" s="23"/>
      <c r="B137" s="15"/>
      <c r="C137" s="11"/>
      <c r="D137" s="7" t="s">
        <v>27</v>
      </c>
      <c r="E137" s="42" t="s">
        <v>116</v>
      </c>
      <c r="F137" s="43">
        <v>200</v>
      </c>
      <c r="G137" s="43">
        <v>3.72</v>
      </c>
      <c r="H137" s="43">
        <v>8.0990000000000002</v>
      </c>
      <c r="I137" s="43">
        <v>6.6479999999999997</v>
      </c>
      <c r="J137" s="43">
        <v>115.072</v>
      </c>
      <c r="K137" s="44" t="s">
        <v>117</v>
      </c>
      <c r="L137" s="43">
        <v>35</v>
      </c>
    </row>
    <row r="138" spans="1:12" ht="15" x14ac:dyDescent="0.25">
      <c r="A138" s="23"/>
      <c r="B138" s="15"/>
      <c r="C138" s="11"/>
      <c r="D138" s="7" t="s">
        <v>28</v>
      </c>
      <c r="E138" s="42" t="s">
        <v>118</v>
      </c>
      <c r="F138" s="43">
        <v>90</v>
      </c>
      <c r="G138" s="43">
        <v>5.415</v>
      </c>
      <c r="H138" s="43">
        <v>13.881</v>
      </c>
      <c r="I138" s="43">
        <v>9.8079999999999998</v>
      </c>
      <c r="J138" s="43">
        <v>186.39599999999999</v>
      </c>
      <c r="K138" s="44" t="s">
        <v>119</v>
      </c>
      <c r="L138" s="43">
        <v>56.55</v>
      </c>
    </row>
    <row r="139" spans="1:12" ht="15" x14ac:dyDescent="0.25">
      <c r="A139" s="23"/>
      <c r="B139" s="15"/>
      <c r="C139" s="11"/>
      <c r="D139" s="7" t="s">
        <v>29</v>
      </c>
      <c r="E139" s="42" t="s">
        <v>68</v>
      </c>
      <c r="F139" s="43">
        <v>150</v>
      </c>
      <c r="G139" s="43">
        <v>8.9459999999999997</v>
      </c>
      <c r="H139" s="43">
        <v>2.343</v>
      </c>
      <c r="I139" s="43">
        <v>40.540999999999997</v>
      </c>
      <c r="J139" s="43">
        <v>218.68</v>
      </c>
      <c r="K139" s="44" t="s">
        <v>69</v>
      </c>
      <c r="L139" s="43">
        <v>20</v>
      </c>
    </row>
    <row r="140" spans="1:12" ht="25.5" x14ac:dyDescent="0.25">
      <c r="A140" s="23"/>
      <c r="B140" s="15"/>
      <c r="C140" s="11"/>
      <c r="D140" s="7" t="s">
        <v>30</v>
      </c>
      <c r="E140" s="42" t="s">
        <v>70</v>
      </c>
      <c r="F140" s="43">
        <v>180</v>
      </c>
      <c r="G140" s="43">
        <v>0.93600000000000005</v>
      </c>
      <c r="H140" s="43">
        <v>5.3999999999999999E-2</v>
      </c>
      <c r="I140" s="43">
        <v>27.143999999999998</v>
      </c>
      <c r="J140" s="43">
        <v>113.58</v>
      </c>
      <c r="K140" s="44" t="s">
        <v>120</v>
      </c>
      <c r="L140" s="43">
        <v>12</v>
      </c>
    </row>
    <row r="141" spans="1:12" ht="15" x14ac:dyDescent="0.25">
      <c r="A141" s="23"/>
      <c r="B141" s="15"/>
      <c r="C141" s="11"/>
      <c r="D141" s="7" t="s">
        <v>31</v>
      </c>
      <c r="E141" s="42" t="s">
        <v>53</v>
      </c>
      <c r="F141" s="43">
        <v>40</v>
      </c>
      <c r="G141" s="43">
        <v>3.04</v>
      </c>
      <c r="H141" s="43">
        <v>0.32</v>
      </c>
      <c r="I141" s="43">
        <v>19.68</v>
      </c>
      <c r="J141" s="43">
        <v>82</v>
      </c>
      <c r="K141" s="44" t="s">
        <v>44</v>
      </c>
      <c r="L141" s="43">
        <v>6</v>
      </c>
    </row>
    <row r="142" spans="1:12" ht="15" x14ac:dyDescent="0.25">
      <c r="A142" s="23"/>
      <c r="B142" s="15"/>
      <c r="C142" s="11"/>
      <c r="D142" s="7" t="s">
        <v>32</v>
      </c>
      <c r="E142" s="42" t="s">
        <v>54</v>
      </c>
      <c r="F142" s="43">
        <v>50</v>
      </c>
      <c r="G142" s="43">
        <v>3.3</v>
      </c>
      <c r="H142" s="43">
        <v>0.6</v>
      </c>
      <c r="I142" s="43">
        <v>19.8</v>
      </c>
      <c r="J142" s="43">
        <v>99</v>
      </c>
      <c r="K142" s="44" t="s">
        <v>55</v>
      </c>
      <c r="L142" s="43">
        <v>8</v>
      </c>
    </row>
    <row r="143" spans="1:12" ht="15" x14ac:dyDescent="0.2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7"/>
      <c r="C145" s="8"/>
      <c r="D145" s="18" t="s">
        <v>33</v>
      </c>
      <c r="E145" s="9"/>
      <c r="F145" s="19">
        <f>SUM(F136:F144)</f>
        <v>770</v>
      </c>
      <c r="G145" s="19">
        <f t="shared" ref="G145:J145" si="54">SUM(G136:G144)</f>
        <v>25.837</v>
      </c>
      <c r="H145" s="19">
        <f t="shared" si="54"/>
        <v>25.356999999999999</v>
      </c>
      <c r="I145" s="19">
        <f t="shared" si="54"/>
        <v>125.121</v>
      </c>
      <c r="J145" s="19">
        <f t="shared" si="54"/>
        <v>823.12800000000004</v>
      </c>
      <c r="K145" s="25"/>
      <c r="L145" s="19">
        <f t="shared" ref="L145" si="55">SUM(L136:L144)</f>
        <v>153.55000000000001</v>
      </c>
    </row>
    <row r="146" spans="1:12" ht="15" x14ac:dyDescent="0.2">
      <c r="A146" s="29">
        <f>A127</f>
        <v>2</v>
      </c>
      <c r="B146" s="30">
        <f>B127</f>
        <v>2</v>
      </c>
      <c r="C146" s="53" t="s">
        <v>4</v>
      </c>
      <c r="D146" s="54"/>
      <c r="E146" s="31"/>
      <c r="F146" s="32">
        <f>F135+F145</f>
        <v>1380</v>
      </c>
      <c r="G146" s="32">
        <f t="shared" ref="G146" si="56">G135+G145</f>
        <v>41.114999999999995</v>
      </c>
      <c r="H146" s="32">
        <f t="shared" ref="H146" si="57">H135+H145</f>
        <v>39.272999999999996</v>
      </c>
      <c r="I146" s="32">
        <f t="shared" ref="I146" si="58">I135+I145</f>
        <v>219.51799999999997</v>
      </c>
      <c r="J146" s="32">
        <f t="shared" ref="J146:L146" si="59">J135+J145</f>
        <v>1381.2710000000002</v>
      </c>
      <c r="K146" s="32"/>
      <c r="L146" s="32">
        <f t="shared" si="59"/>
        <v>272.60000000000002</v>
      </c>
    </row>
    <row r="147" spans="1:12" ht="25.5" x14ac:dyDescent="0.25">
      <c r="A147" s="14">
        <v>2</v>
      </c>
      <c r="B147" s="15">
        <v>3</v>
      </c>
      <c r="C147" s="22" t="s">
        <v>20</v>
      </c>
      <c r="D147" s="5" t="s">
        <v>21</v>
      </c>
      <c r="E147" s="39" t="s">
        <v>121</v>
      </c>
      <c r="F147" s="40">
        <v>235</v>
      </c>
      <c r="G147" s="40">
        <v>14.943</v>
      </c>
      <c r="H147" s="40">
        <v>32.652999999999999</v>
      </c>
      <c r="I147" s="40">
        <v>45.412999999999997</v>
      </c>
      <c r="J147" s="40">
        <v>536.09299999999996</v>
      </c>
      <c r="K147" s="41" t="s">
        <v>122</v>
      </c>
      <c r="L147" s="40">
        <v>68.05</v>
      </c>
    </row>
    <row r="148" spans="1:12" ht="15" x14ac:dyDescent="0.25">
      <c r="A148" s="14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7" t="s">
        <v>22</v>
      </c>
      <c r="E149" s="42" t="s">
        <v>41</v>
      </c>
      <c r="F149" s="43">
        <v>200</v>
      </c>
      <c r="G149" s="43">
        <v>0.16300000000000001</v>
      </c>
      <c r="H149" s="43">
        <v>7.0000000000000001E-3</v>
      </c>
      <c r="I149" s="43">
        <v>15.391</v>
      </c>
      <c r="J149" s="43">
        <v>63.484000000000002</v>
      </c>
      <c r="K149" s="44" t="s">
        <v>42</v>
      </c>
      <c r="L149" s="43">
        <v>10</v>
      </c>
    </row>
    <row r="150" spans="1:12" ht="15" x14ac:dyDescent="0.25">
      <c r="A150" s="14"/>
      <c r="B150" s="15"/>
      <c r="C150" s="11"/>
      <c r="D150" s="7" t="s">
        <v>23</v>
      </c>
      <c r="E150" s="42" t="s">
        <v>53</v>
      </c>
      <c r="F150" s="43">
        <v>40</v>
      </c>
      <c r="G150" s="43">
        <v>3.04</v>
      </c>
      <c r="H150" s="43">
        <v>0.32</v>
      </c>
      <c r="I150" s="43">
        <v>19.68</v>
      </c>
      <c r="J150" s="43">
        <v>82</v>
      </c>
      <c r="K150" s="44" t="s">
        <v>44</v>
      </c>
      <c r="L150" s="43">
        <v>6</v>
      </c>
    </row>
    <row r="151" spans="1:12" ht="25.5" x14ac:dyDescent="0.25">
      <c r="A151" s="14"/>
      <c r="B151" s="15"/>
      <c r="C151" s="11"/>
      <c r="D151" s="7" t="s">
        <v>24</v>
      </c>
      <c r="E151" s="42" t="s">
        <v>60</v>
      </c>
      <c r="F151" s="43">
        <v>150</v>
      </c>
      <c r="G151" s="43">
        <v>1.35</v>
      </c>
      <c r="H151" s="43">
        <v>0.3</v>
      </c>
      <c r="I151" s="43">
        <v>12.15</v>
      </c>
      <c r="J151" s="43">
        <v>64.5</v>
      </c>
      <c r="K151" s="44" t="s">
        <v>61</v>
      </c>
      <c r="L151" s="43">
        <v>35</v>
      </c>
    </row>
    <row r="152" spans="1:12" ht="15" x14ac:dyDescent="0.25">
      <c r="A152" s="14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14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6"/>
      <c r="B155" s="17"/>
      <c r="C155" s="8"/>
      <c r="D155" s="18" t="s">
        <v>33</v>
      </c>
      <c r="E155" s="9"/>
      <c r="F155" s="19">
        <f>SUM(F147:F154)</f>
        <v>625</v>
      </c>
      <c r="G155" s="19">
        <f t="shared" ref="G155:J155" si="60">SUM(G147:G154)</f>
        <v>19.496000000000002</v>
      </c>
      <c r="H155" s="19">
        <f t="shared" si="60"/>
        <v>33.279999999999994</v>
      </c>
      <c r="I155" s="19">
        <f t="shared" si="60"/>
        <v>92.634</v>
      </c>
      <c r="J155" s="19">
        <f t="shared" si="60"/>
        <v>746.077</v>
      </c>
      <c r="K155" s="25"/>
      <c r="L155" s="19">
        <f t="shared" ref="L155" si="61">SUM(L147:L154)</f>
        <v>119.05</v>
      </c>
    </row>
    <row r="156" spans="1:12" ht="25.5" x14ac:dyDescent="0.25">
      <c r="A156" s="13">
        <f>A147</f>
        <v>2</v>
      </c>
      <c r="B156" s="13">
        <f>B147</f>
        <v>3</v>
      </c>
      <c r="C156" s="10" t="s">
        <v>25</v>
      </c>
      <c r="D156" s="7" t="s">
        <v>26</v>
      </c>
      <c r="E156" s="42" t="s">
        <v>93</v>
      </c>
      <c r="F156" s="43" t="s">
        <v>94</v>
      </c>
      <c r="G156" s="43">
        <v>0.94</v>
      </c>
      <c r="H156" s="43">
        <v>0.08</v>
      </c>
      <c r="I156" s="43">
        <v>2.2999999999999998</v>
      </c>
      <c r="J156" s="43">
        <v>13.6</v>
      </c>
      <c r="K156" s="44" t="s">
        <v>95</v>
      </c>
      <c r="L156" s="43">
        <v>16</v>
      </c>
    </row>
    <row r="157" spans="1:12" ht="15" x14ac:dyDescent="0.25">
      <c r="A157" s="14"/>
      <c r="B157" s="15"/>
      <c r="C157" s="11"/>
      <c r="D157" s="7" t="s">
        <v>27</v>
      </c>
      <c r="E157" s="42" t="s">
        <v>123</v>
      </c>
      <c r="F157" s="43">
        <v>200</v>
      </c>
      <c r="G157" s="43">
        <v>12.923</v>
      </c>
      <c r="H157" s="43">
        <v>3.0720000000000001</v>
      </c>
      <c r="I157" s="43">
        <v>12.391999999999999</v>
      </c>
      <c r="J157" s="43">
        <v>129.53299999999999</v>
      </c>
      <c r="K157" s="44">
        <v>106</v>
      </c>
      <c r="L157" s="43">
        <v>35</v>
      </c>
    </row>
    <row r="158" spans="1:12" ht="15" x14ac:dyDescent="0.25">
      <c r="A158" s="14"/>
      <c r="B158" s="15"/>
      <c r="C158" s="11"/>
      <c r="D158" s="7" t="s">
        <v>28</v>
      </c>
      <c r="E158" s="42" t="s">
        <v>124</v>
      </c>
      <c r="F158" s="43">
        <v>240</v>
      </c>
      <c r="G158" s="43">
        <v>13.606</v>
      </c>
      <c r="H158" s="43">
        <v>31.059000000000001</v>
      </c>
      <c r="I158" s="43">
        <v>23.988</v>
      </c>
      <c r="J158" s="43">
        <v>431.05700000000002</v>
      </c>
      <c r="K158" s="44" t="s">
        <v>125</v>
      </c>
      <c r="L158" s="43">
        <v>76.55</v>
      </c>
    </row>
    <row r="159" spans="1:12" ht="15" x14ac:dyDescent="0.25">
      <c r="A159" s="14"/>
      <c r="B159" s="15"/>
      <c r="C159" s="11"/>
      <c r="D159" s="7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14"/>
      <c r="B160" s="15"/>
      <c r="C160" s="11"/>
      <c r="D160" s="7" t="s">
        <v>30</v>
      </c>
      <c r="E160" s="42" t="s">
        <v>82</v>
      </c>
      <c r="F160" s="43">
        <v>180</v>
      </c>
      <c r="G160" s="43">
        <v>0</v>
      </c>
      <c r="H160" s="43">
        <v>0</v>
      </c>
      <c r="I160" s="43">
        <v>13.473000000000001</v>
      </c>
      <c r="J160" s="43">
        <v>53.865000000000002</v>
      </c>
      <c r="K160" s="44" t="s">
        <v>126</v>
      </c>
      <c r="L160" s="43">
        <v>12</v>
      </c>
    </row>
    <row r="161" spans="1:12" ht="15" x14ac:dyDescent="0.25">
      <c r="A161" s="14"/>
      <c r="B161" s="15"/>
      <c r="C161" s="11"/>
      <c r="D161" s="7" t="s">
        <v>31</v>
      </c>
      <c r="E161" s="42" t="s">
        <v>53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82</v>
      </c>
      <c r="K161" s="44" t="s">
        <v>44</v>
      </c>
      <c r="L161" s="43">
        <v>6</v>
      </c>
    </row>
    <row r="162" spans="1:12" ht="15" x14ac:dyDescent="0.25">
      <c r="A162" s="14"/>
      <c r="B162" s="15"/>
      <c r="C162" s="11"/>
      <c r="D162" s="7" t="s">
        <v>32</v>
      </c>
      <c r="E162" s="42" t="s">
        <v>54</v>
      </c>
      <c r="F162" s="43">
        <v>50</v>
      </c>
      <c r="G162" s="43">
        <v>3.3</v>
      </c>
      <c r="H162" s="43">
        <v>0.6</v>
      </c>
      <c r="I162" s="43">
        <v>19.8</v>
      </c>
      <c r="J162" s="43">
        <v>99</v>
      </c>
      <c r="K162" s="44" t="s">
        <v>55</v>
      </c>
      <c r="L162" s="43">
        <v>8</v>
      </c>
    </row>
    <row r="163" spans="1:12" ht="15" x14ac:dyDescent="0.25">
      <c r="A163" s="14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14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16"/>
      <c r="B165" s="17"/>
      <c r="C165" s="8"/>
      <c r="D165" s="18" t="s">
        <v>33</v>
      </c>
      <c r="E165" s="9"/>
      <c r="F165" s="19">
        <f>SUM(F156:F164)</f>
        <v>710</v>
      </c>
      <c r="G165" s="19">
        <f t="shared" ref="G165:J165" si="62">SUM(G156:G164)</f>
        <v>33.808999999999997</v>
      </c>
      <c r="H165" s="19">
        <f t="shared" si="62"/>
        <v>35.131</v>
      </c>
      <c r="I165" s="19">
        <f t="shared" si="62"/>
        <v>91.632999999999996</v>
      </c>
      <c r="J165" s="19">
        <f t="shared" si="62"/>
        <v>809.05500000000006</v>
      </c>
      <c r="K165" s="25"/>
      <c r="L165" s="19">
        <f t="shared" ref="L165" si="63">SUM(L156:L164)</f>
        <v>153.55000000000001</v>
      </c>
    </row>
    <row r="166" spans="1:12" ht="15" x14ac:dyDescent="0.2">
      <c r="A166" s="33">
        <f>A147</f>
        <v>2</v>
      </c>
      <c r="B166" s="33">
        <f>B147</f>
        <v>3</v>
      </c>
      <c r="C166" s="53" t="s">
        <v>4</v>
      </c>
      <c r="D166" s="54"/>
      <c r="E166" s="31"/>
      <c r="F166" s="32">
        <f>F155+F165</f>
        <v>1335</v>
      </c>
      <c r="G166" s="32">
        <f t="shared" ref="G166" si="64">G155+G165</f>
        <v>53.305</v>
      </c>
      <c r="H166" s="32">
        <f t="shared" ref="H166" si="65">H155+H165</f>
        <v>68.411000000000001</v>
      </c>
      <c r="I166" s="32">
        <f t="shared" ref="I166" si="66">I155+I165</f>
        <v>184.267</v>
      </c>
      <c r="J166" s="32">
        <f t="shared" ref="J166:L166" si="67">J155+J165</f>
        <v>1555.1320000000001</v>
      </c>
      <c r="K166" s="32"/>
      <c r="L166" s="32">
        <f t="shared" si="67"/>
        <v>272.60000000000002</v>
      </c>
    </row>
    <row r="167" spans="1:12" ht="15" x14ac:dyDescent="0.25">
      <c r="A167" s="20">
        <v>2</v>
      </c>
      <c r="B167" s="21">
        <v>4</v>
      </c>
      <c r="C167" s="22" t="s">
        <v>20</v>
      </c>
      <c r="D167" s="5" t="s">
        <v>21</v>
      </c>
      <c r="E167" s="39" t="s">
        <v>72</v>
      </c>
      <c r="F167" s="40">
        <v>150</v>
      </c>
      <c r="G167" s="40">
        <v>14.347</v>
      </c>
      <c r="H167" s="40">
        <v>27.795999999999999</v>
      </c>
      <c r="I167" s="40">
        <v>2.7309999999999999</v>
      </c>
      <c r="J167" s="40">
        <v>318.697</v>
      </c>
      <c r="K167" s="41" t="s">
        <v>73</v>
      </c>
      <c r="L167" s="40">
        <v>68.05</v>
      </c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22</v>
      </c>
      <c r="E169" s="42" t="s">
        <v>58</v>
      </c>
      <c r="F169" s="43">
        <v>200</v>
      </c>
      <c r="G169" s="43">
        <v>0.1</v>
      </c>
      <c r="H169" s="43">
        <v>0</v>
      </c>
      <c r="I169" s="43">
        <v>15.18</v>
      </c>
      <c r="J169" s="43">
        <v>61.09</v>
      </c>
      <c r="K169" s="44" t="s">
        <v>59</v>
      </c>
      <c r="L169" s="43">
        <v>10</v>
      </c>
    </row>
    <row r="170" spans="1:12" ht="15.75" customHeight="1" x14ac:dyDescent="0.25">
      <c r="A170" s="23"/>
      <c r="B170" s="15"/>
      <c r="C170" s="11"/>
      <c r="D170" s="7" t="s">
        <v>23</v>
      </c>
      <c r="E170" s="42" t="s">
        <v>53</v>
      </c>
      <c r="F170" s="43">
        <v>40</v>
      </c>
      <c r="G170" s="43">
        <v>3.04</v>
      </c>
      <c r="H170" s="43">
        <v>0.32</v>
      </c>
      <c r="I170" s="43">
        <v>19.68</v>
      </c>
      <c r="J170" s="43">
        <v>82</v>
      </c>
      <c r="K170" s="44" t="s">
        <v>44</v>
      </c>
      <c r="L170" s="43">
        <v>6</v>
      </c>
    </row>
    <row r="171" spans="1:12" ht="15" x14ac:dyDescent="0.25">
      <c r="A171" s="23"/>
      <c r="B171" s="15"/>
      <c r="C171" s="11"/>
      <c r="D171" s="7" t="s">
        <v>24</v>
      </c>
      <c r="E171" s="42" t="s">
        <v>74</v>
      </c>
      <c r="F171" s="43">
        <v>200</v>
      </c>
      <c r="G171" s="43">
        <v>1</v>
      </c>
      <c r="H171" s="43">
        <v>0</v>
      </c>
      <c r="I171" s="43">
        <v>25.4</v>
      </c>
      <c r="J171" s="43">
        <v>110</v>
      </c>
      <c r="K171" s="44" t="s">
        <v>75</v>
      </c>
      <c r="L171" s="43">
        <v>35</v>
      </c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590</v>
      </c>
      <c r="G175" s="19">
        <f t="shared" ref="G175:J175" si="68">SUM(G167:G174)</f>
        <v>18.486999999999998</v>
      </c>
      <c r="H175" s="19">
        <f t="shared" si="68"/>
        <v>28.116</v>
      </c>
      <c r="I175" s="19">
        <f t="shared" si="68"/>
        <v>62.991</v>
      </c>
      <c r="J175" s="19">
        <f t="shared" si="68"/>
        <v>571.78700000000003</v>
      </c>
      <c r="K175" s="25"/>
      <c r="L175" s="19">
        <f t="shared" ref="L175" si="69">SUM(L167:L174)</f>
        <v>119.05</v>
      </c>
    </row>
    <row r="176" spans="1:12" ht="15" x14ac:dyDescent="0.2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2" t="s">
        <v>62</v>
      </c>
      <c r="F176" s="43">
        <v>60</v>
      </c>
      <c r="G176" s="43">
        <v>0.66</v>
      </c>
      <c r="H176" s="43">
        <v>0.12</v>
      </c>
      <c r="I176" s="43">
        <v>2.2799999999999998</v>
      </c>
      <c r="J176" s="43">
        <v>14.4</v>
      </c>
      <c r="K176" s="44" t="s">
        <v>127</v>
      </c>
      <c r="L176" s="43">
        <v>16</v>
      </c>
    </row>
    <row r="177" spans="1:12" ht="25.5" x14ac:dyDescent="0.25">
      <c r="A177" s="23"/>
      <c r="B177" s="15"/>
      <c r="C177" s="11"/>
      <c r="D177" s="7" t="s">
        <v>27</v>
      </c>
      <c r="E177" s="42" t="s">
        <v>128</v>
      </c>
      <c r="F177" s="43">
        <v>200</v>
      </c>
      <c r="G177" s="43">
        <v>5.96</v>
      </c>
      <c r="H177" s="43">
        <v>5.7229999999999999</v>
      </c>
      <c r="I177" s="43">
        <v>14.05</v>
      </c>
      <c r="J177" s="43">
        <v>131.65199999999999</v>
      </c>
      <c r="K177" s="44" t="s">
        <v>129</v>
      </c>
      <c r="L177" s="43">
        <v>35</v>
      </c>
    </row>
    <row r="178" spans="1:12" ht="15" x14ac:dyDescent="0.25">
      <c r="A178" s="23"/>
      <c r="B178" s="15"/>
      <c r="C178" s="11"/>
      <c r="D178" s="7" t="s">
        <v>28</v>
      </c>
      <c r="E178" s="42" t="s">
        <v>130</v>
      </c>
      <c r="F178" s="43">
        <v>90</v>
      </c>
      <c r="G178" s="43">
        <v>8.4990000000000006</v>
      </c>
      <c r="H178" s="43">
        <v>19.632999999999999</v>
      </c>
      <c r="I178" s="43">
        <v>2.9980000000000002</v>
      </c>
      <c r="J178" s="43">
        <v>223.17400000000001</v>
      </c>
      <c r="K178" s="44" t="s">
        <v>109</v>
      </c>
      <c r="L178" s="43">
        <v>56.55</v>
      </c>
    </row>
    <row r="179" spans="1:12" ht="15" x14ac:dyDescent="0.25">
      <c r="A179" s="23"/>
      <c r="B179" s="15"/>
      <c r="C179" s="11"/>
      <c r="D179" s="7" t="s">
        <v>29</v>
      </c>
      <c r="E179" s="42" t="s">
        <v>131</v>
      </c>
      <c r="F179" s="43">
        <v>150</v>
      </c>
      <c r="G179" s="43">
        <v>5.8129999999999997</v>
      </c>
      <c r="H179" s="43">
        <v>6.87</v>
      </c>
      <c r="I179" s="43">
        <v>37.073</v>
      </c>
      <c r="J179" s="43">
        <v>233.55</v>
      </c>
      <c r="K179" s="44" t="s">
        <v>132</v>
      </c>
      <c r="L179" s="43">
        <v>20</v>
      </c>
    </row>
    <row r="180" spans="1:12" ht="25.5" x14ac:dyDescent="0.25">
      <c r="A180" s="23"/>
      <c r="B180" s="15"/>
      <c r="C180" s="11"/>
      <c r="D180" s="7" t="s">
        <v>30</v>
      </c>
      <c r="E180" s="42" t="s">
        <v>133</v>
      </c>
      <c r="F180" s="43">
        <v>180</v>
      </c>
      <c r="G180" s="43">
        <v>0.46800000000000003</v>
      </c>
      <c r="H180" s="43">
        <v>2.7E-2</v>
      </c>
      <c r="I180" s="43">
        <v>22.553999999999998</v>
      </c>
      <c r="J180" s="43">
        <v>92.7</v>
      </c>
      <c r="K180" s="44" t="s">
        <v>134</v>
      </c>
      <c r="L180" s="43">
        <v>12</v>
      </c>
    </row>
    <row r="181" spans="1:12" ht="15" x14ac:dyDescent="0.25">
      <c r="A181" s="23"/>
      <c r="B181" s="15"/>
      <c r="C181" s="11"/>
      <c r="D181" s="7" t="s">
        <v>31</v>
      </c>
      <c r="E181" s="42" t="s">
        <v>53</v>
      </c>
      <c r="F181" s="43">
        <v>40</v>
      </c>
      <c r="G181" s="43">
        <v>3.04</v>
      </c>
      <c r="H181" s="43">
        <v>0.32</v>
      </c>
      <c r="I181" s="43">
        <v>19.68</v>
      </c>
      <c r="J181" s="43">
        <v>82</v>
      </c>
      <c r="K181" s="44" t="s">
        <v>44</v>
      </c>
      <c r="L181" s="43">
        <v>6</v>
      </c>
    </row>
    <row r="182" spans="1:12" ht="15" x14ac:dyDescent="0.25">
      <c r="A182" s="23"/>
      <c r="B182" s="15"/>
      <c r="C182" s="11"/>
      <c r="D182" s="7" t="s">
        <v>32</v>
      </c>
      <c r="E182" s="42" t="s">
        <v>54</v>
      </c>
      <c r="F182" s="43">
        <v>50</v>
      </c>
      <c r="G182" s="43">
        <v>3.3</v>
      </c>
      <c r="H182" s="43">
        <v>0.6</v>
      </c>
      <c r="I182" s="43">
        <v>19.8</v>
      </c>
      <c r="J182" s="43">
        <v>99</v>
      </c>
      <c r="K182" s="44" t="s">
        <v>55</v>
      </c>
      <c r="L182" s="43">
        <v>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770</v>
      </c>
      <c r="G185" s="19">
        <f t="shared" ref="G185:J185" si="70">SUM(G176:G184)</f>
        <v>27.74</v>
      </c>
      <c r="H185" s="19">
        <f t="shared" si="70"/>
        <v>33.292999999999999</v>
      </c>
      <c r="I185" s="19">
        <f t="shared" si="70"/>
        <v>118.43499999999999</v>
      </c>
      <c r="J185" s="19">
        <f t="shared" si="70"/>
        <v>876.47600000000011</v>
      </c>
      <c r="K185" s="25"/>
      <c r="L185" s="19">
        <f t="shared" ref="L185" si="71">SUM(L176:L184)</f>
        <v>153.55000000000001</v>
      </c>
    </row>
    <row r="186" spans="1:12" ht="15" x14ac:dyDescent="0.2">
      <c r="A186" s="29">
        <f>A167</f>
        <v>2</v>
      </c>
      <c r="B186" s="30">
        <f>B167</f>
        <v>4</v>
      </c>
      <c r="C186" s="53" t="s">
        <v>4</v>
      </c>
      <c r="D186" s="54"/>
      <c r="E186" s="31"/>
      <c r="F186" s="32">
        <f>F175+F185</f>
        <v>1360</v>
      </c>
      <c r="G186" s="32">
        <f t="shared" ref="G186" si="72">G175+G185</f>
        <v>46.226999999999997</v>
      </c>
      <c r="H186" s="32">
        <f t="shared" ref="H186" si="73">H175+H185</f>
        <v>61.408999999999999</v>
      </c>
      <c r="I186" s="32">
        <f t="shared" ref="I186" si="74">I175+I185</f>
        <v>181.42599999999999</v>
      </c>
      <c r="J186" s="32">
        <f t="shared" ref="J186:L186" si="75">J175+J185</f>
        <v>1448.2630000000001</v>
      </c>
      <c r="K186" s="32"/>
      <c r="L186" s="32">
        <f t="shared" si="75"/>
        <v>272.60000000000002</v>
      </c>
    </row>
    <row r="187" spans="1:12" ht="38.25" x14ac:dyDescent="0.25">
      <c r="A187" s="20">
        <v>2</v>
      </c>
      <c r="B187" s="21">
        <v>5</v>
      </c>
      <c r="C187" s="22" t="s">
        <v>20</v>
      </c>
      <c r="D187" s="5" t="s">
        <v>21</v>
      </c>
      <c r="E187" s="39" t="s">
        <v>135</v>
      </c>
      <c r="F187" s="40">
        <v>235</v>
      </c>
      <c r="G187" s="40">
        <v>8.6780000000000008</v>
      </c>
      <c r="H187" s="40">
        <v>15.257999999999999</v>
      </c>
      <c r="I187" s="40">
        <v>37.137999999999998</v>
      </c>
      <c r="J187" s="40">
        <v>321.25</v>
      </c>
      <c r="K187" s="41" t="s">
        <v>136</v>
      </c>
      <c r="L187" s="40">
        <v>68.05</v>
      </c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22</v>
      </c>
      <c r="E189" s="42" t="s">
        <v>58</v>
      </c>
      <c r="F189" s="43">
        <v>200</v>
      </c>
      <c r="G189" s="43">
        <v>0.1</v>
      </c>
      <c r="H189" s="43">
        <v>0</v>
      </c>
      <c r="I189" s="43">
        <v>15.18</v>
      </c>
      <c r="J189" s="43">
        <v>61.09</v>
      </c>
      <c r="K189" s="44" t="s">
        <v>59</v>
      </c>
      <c r="L189" s="43">
        <v>10</v>
      </c>
    </row>
    <row r="190" spans="1:12" ht="15" x14ac:dyDescent="0.25">
      <c r="A190" s="23"/>
      <c r="B190" s="15"/>
      <c r="C190" s="11"/>
      <c r="D190" s="7" t="s">
        <v>23</v>
      </c>
      <c r="E190" s="42" t="s">
        <v>53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82</v>
      </c>
      <c r="K190" s="44" t="s">
        <v>44</v>
      </c>
      <c r="L190" s="43">
        <v>6</v>
      </c>
    </row>
    <row r="191" spans="1:12" ht="25.5" x14ac:dyDescent="0.25">
      <c r="A191" s="23"/>
      <c r="B191" s="15"/>
      <c r="C191" s="11"/>
      <c r="D191" s="7" t="s">
        <v>24</v>
      </c>
      <c r="E191" s="42" t="s">
        <v>60</v>
      </c>
      <c r="F191" s="43">
        <v>150</v>
      </c>
      <c r="G191" s="43">
        <v>1.35</v>
      </c>
      <c r="H191" s="43">
        <v>0.3</v>
      </c>
      <c r="I191" s="43">
        <v>12.15</v>
      </c>
      <c r="J191" s="43">
        <v>64.5</v>
      </c>
      <c r="K191" s="44" t="s">
        <v>61</v>
      </c>
      <c r="L191" s="43">
        <v>35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SUM(F187:F194)</f>
        <v>625</v>
      </c>
      <c r="G195" s="19">
        <f t="shared" ref="G195:J195" si="76">SUM(G187:G194)</f>
        <v>13.168000000000001</v>
      </c>
      <c r="H195" s="19">
        <f t="shared" si="76"/>
        <v>15.878</v>
      </c>
      <c r="I195" s="19">
        <f t="shared" si="76"/>
        <v>84.147999999999996</v>
      </c>
      <c r="J195" s="19">
        <f t="shared" si="76"/>
        <v>528.84</v>
      </c>
      <c r="K195" s="25"/>
      <c r="L195" s="19">
        <f t="shared" ref="L195" si="77">SUM(L187:L194)</f>
        <v>119.05</v>
      </c>
    </row>
    <row r="196" spans="1:12" ht="25.5" x14ac:dyDescent="0.25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2" t="s">
        <v>137</v>
      </c>
      <c r="F196" s="43">
        <v>60</v>
      </c>
      <c r="G196" s="43">
        <v>0.56999999999999995</v>
      </c>
      <c r="H196" s="43">
        <v>0.09</v>
      </c>
      <c r="I196" s="43">
        <v>1.89</v>
      </c>
      <c r="J196" s="43">
        <v>11.4</v>
      </c>
      <c r="K196" s="44" t="s">
        <v>46</v>
      </c>
      <c r="L196" s="43">
        <v>16</v>
      </c>
    </row>
    <row r="197" spans="1:12" ht="15" x14ac:dyDescent="0.25">
      <c r="A197" s="23"/>
      <c r="B197" s="15"/>
      <c r="C197" s="11"/>
      <c r="D197" s="7" t="s">
        <v>27</v>
      </c>
      <c r="E197" s="42" t="s">
        <v>138</v>
      </c>
      <c r="F197" s="43">
        <v>200</v>
      </c>
      <c r="G197" s="43">
        <v>3.9540000000000002</v>
      </c>
      <c r="H197" s="43">
        <v>6.8929999999999998</v>
      </c>
      <c r="I197" s="43">
        <v>12.118</v>
      </c>
      <c r="J197" s="43">
        <v>126.548</v>
      </c>
      <c r="K197" s="44" t="s">
        <v>79</v>
      </c>
      <c r="L197" s="43">
        <v>35</v>
      </c>
    </row>
    <row r="198" spans="1:12" ht="15" x14ac:dyDescent="0.25">
      <c r="A198" s="23"/>
      <c r="B198" s="15"/>
      <c r="C198" s="11"/>
      <c r="D198" s="7" t="s">
        <v>28</v>
      </c>
      <c r="E198" s="42" t="s">
        <v>139</v>
      </c>
      <c r="F198" s="43">
        <v>90</v>
      </c>
      <c r="G198" s="43">
        <v>11.914</v>
      </c>
      <c r="H198" s="43">
        <v>10.909000000000001</v>
      </c>
      <c r="I198" s="43">
        <v>6.4279999999999999</v>
      </c>
      <c r="J198" s="43">
        <v>171.761</v>
      </c>
      <c r="K198" s="44" t="s">
        <v>140</v>
      </c>
      <c r="L198" s="43">
        <v>56.55</v>
      </c>
    </row>
    <row r="199" spans="1:12" ht="15" x14ac:dyDescent="0.25">
      <c r="A199" s="23"/>
      <c r="B199" s="15"/>
      <c r="C199" s="11"/>
      <c r="D199" s="7" t="s">
        <v>29</v>
      </c>
      <c r="E199" s="42" t="s">
        <v>100</v>
      </c>
      <c r="F199" s="43">
        <v>160</v>
      </c>
      <c r="G199" s="43">
        <v>3.948</v>
      </c>
      <c r="H199" s="43">
        <v>5.18</v>
      </c>
      <c r="I199" s="43">
        <v>41.484999999999999</v>
      </c>
      <c r="J199" s="43">
        <v>228.36799999999999</v>
      </c>
      <c r="K199" s="44" t="s">
        <v>101</v>
      </c>
      <c r="L199" s="43">
        <v>20</v>
      </c>
    </row>
    <row r="200" spans="1:12" ht="25.5" x14ac:dyDescent="0.25">
      <c r="A200" s="23"/>
      <c r="B200" s="15"/>
      <c r="C200" s="11"/>
      <c r="D200" s="7" t="s">
        <v>30</v>
      </c>
      <c r="E200" s="42" t="s">
        <v>82</v>
      </c>
      <c r="F200" s="43">
        <v>180</v>
      </c>
      <c r="G200" s="43">
        <v>0</v>
      </c>
      <c r="H200" s="43">
        <v>0</v>
      </c>
      <c r="I200" s="43">
        <v>13.473000000000001</v>
      </c>
      <c r="J200" s="43">
        <v>53.865000000000002</v>
      </c>
      <c r="K200" s="44" t="s">
        <v>141</v>
      </c>
      <c r="L200" s="43">
        <v>12</v>
      </c>
    </row>
    <row r="201" spans="1:12" ht="15" x14ac:dyDescent="0.25">
      <c r="A201" s="23"/>
      <c r="B201" s="15"/>
      <c r="C201" s="11"/>
      <c r="D201" s="7" t="s">
        <v>31</v>
      </c>
      <c r="E201" s="42" t="s">
        <v>53</v>
      </c>
      <c r="F201" s="43">
        <v>40</v>
      </c>
      <c r="G201" s="43">
        <v>3.04</v>
      </c>
      <c r="H201" s="43">
        <v>0.32</v>
      </c>
      <c r="I201" s="43">
        <v>19.68</v>
      </c>
      <c r="J201" s="43">
        <v>82</v>
      </c>
      <c r="K201" s="44" t="s">
        <v>44</v>
      </c>
      <c r="L201" s="43">
        <v>6</v>
      </c>
    </row>
    <row r="202" spans="1:12" ht="15" x14ac:dyDescent="0.25">
      <c r="A202" s="23"/>
      <c r="B202" s="15"/>
      <c r="C202" s="11"/>
      <c r="D202" s="7" t="s">
        <v>32</v>
      </c>
      <c r="E202" s="42" t="s">
        <v>54</v>
      </c>
      <c r="F202" s="43">
        <v>50</v>
      </c>
      <c r="G202" s="43">
        <v>3.3</v>
      </c>
      <c r="H202" s="43">
        <v>0.6</v>
      </c>
      <c r="I202" s="43">
        <v>19.8</v>
      </c>
      <c r="J202" s="43">
        <v>99</v>
      </c>
      <c r="K202" s="44" t="s">
        <v>55</v>
      </c>
      <c r="L202" s="43">
        <v>8</v>
      </c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780</v>
      </c>
      <c r="G205" s="19">
        <f t="shared" ref="G205:J205" si="78">SUM(G196:G204)</f>
        <v>26.725999999999999</v>
      </c>
      <c r="H205" s="19">
        <f t="shared" si="78"/>
        <v>23.992000000000001</v>
      </c>
      <c r="I205" s="19">
        <f t="shared" si="78"/>
        <v>114.87400000000001</v>
      </c>
      <c r="J205" s="19">
        <f t="shared" si="78"/>
        <v>772.94200000000001</v>
      </c>
      <c r="K205" s="25"/>
      <c r="L205" s="19">
        <f t="shared" ref="L205" si="79">SUM(L196:L204)</f>
        <v>153.55000000000001</v>
      </c>
    </row>
    <row r="206" spans="1:12" ht="15" x14ac:dyDescent="0.2">
      <c r="A206" s="29">
        <f>A187</f>
        <v>2</v>
      </c>
      <c r="B206" s="30">
        <f>B187</f>
        <v>5</v>
      </c>
      <c r="C206" s="53" t="s">
        <v>4</v>
      </c>
      <c r="D206" s="54"/>
      <c r="E206" s="31"/>
      <c r="F206" s="32">
        <f>F195+F205</f>
        <v>1405</v>
      </c>
      <c r="G206" s="32">
        <f t="shared" ref="G206" si="80">G195+G205</f>
        <v>39.893999999999998</v>
      </c>
      <c r="H206" s="32">
        <f t="shared" ref="H206" si="81">H195+H205</f>
        <v>39.870000000000005</v>
      </c>
      <c r="I206" s="32">
        <f t="shared" ref="I206" si="82">I195+I205</f>
        <v>199.02199999999999</v>
      </c>
      <c r="J206" s="32">
        <f t="shared" ref="J206:L206" si="83">J195+J205</f>
        <v>1301.7820000000002</v>
      </c>
      <c r="K206" s="32"/>
      <c r="L206" s="32">
        <f t="shared" si="83"/>
        <v>272.60000000000002</v>
      </c>
    </row>
    <row r="207" spans="1:12" ht="25.5" x14ac:dyDescent="0.25">
      <c r="A207" s="20">
        <v>3</v>
      </c>
      <c r="B207" s="21">
        <v>1</v>
      </c>
      <c r="C207" s="22" t="s">
        <v>20</v>
      </c>
      <c r="D207" s="5" t="s">
        <v>21</v>
      </c>
      <c r="E207" s="39" t="s">
        <v>142</v>
      </c>
      <c r="F207" s="40">
        <v>210</v>
      </c>
      <c r="G207" s="40">
        <v>20.079999999999998</v>
      </c>
      <c r="H207" s="40">
        <v>22.454999999999998</v>
      </c>
      <c r="I207" s="40">
        <v>37.116</v>
      </c>
      <c r="J207" s="40">
        <v>431.08199999999999</v>
      </c>
      <c r="K207" s="41" t="s">
        <v>143</v>
      </c>
      <c r="L207" s="40">
        <v>68.05</v>
      </c>
    </row>
    <row r="208" spans="1:12" ht="15" x14ac:dyDescent="0.25">
      <c r="A208" s="23"/>
      <c r="B208" s="15"/>
      <c r="C208" s="11"/>
      <c r="D208" s="6"/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22</v>
      </c>
      <c r="E209" s="42" t="s">
        <v>41</v>
      </c>
      <c r="F209" s="43">
        <v>200</v>
      </c>
      <c r="G209" s="43">
        <v>0.16300000000000001</v>
      </c>
      <c r="H209" s="43">
        <v>7.0000000000000001E-3</v>
      </c>
      <c r="I209" s="43">
        <v>15.391</v>
      </c>
      <c r="J209" s="43">
        <v>63.484000000000002</v>
      </c>
      <c r="K209" s="44" t="s">
        <v>42</v>
      </c>
      <c r="L209" s="43">
        <v>10</v>
      </c>
    </row>
    <row r="210" spans="1:12" ht="15" x14ac:dyDescent="0.25">
      <c r="A210" s="23"/>
      <c r="B210" s="15"/>
      <c r="C210" s="11"/>
      <c r="D210" s="7" t="s">
        <v>23</v>
      </c>
      <c r="E210" s="42" t="s">
        <v>53</v>
      </c>
      <c r="F210" s="43">
        <v>40</v>
      </c>
      <c r="G210" s="43">
        <v>3.04</v>
      </c>
      <c r="H210" s="43">
        <v>0.32</v>
      </c>
      <c r="I210" s="43">
        <v>19.68</v>
      </c>
      <c r="J210" s="43">
        <v>82</v>
      </c>
      <c r="K210" s="44" t="s">
        <v>44</v>
      </c>
      <c r="L210" s="43">
        <v>6</v>
      </c>
    </row>
    <row r="211" spans="1:12" ht="25.5" x14ac:dyDescent="0.25">
      <c r="A211" s="23"/>
      <c r="B211" s="15"/>
      <c r="C211" s="11"/>
      <c r="D211" s="7" t="s">
        <v>24</v>
      </c>
      <c r="E211" s="42" t="s">
        <v>60</v>
      </c>
      <c r="F211" s="43">
        <v>150</v>
      </c>
      <c r="G211" s="43">
        <v>1.35</v>
      </c>
      <c r="H211" s="43">
        <v>0.3</v>
      </c>
      <c r="I211" s="43">
        <v>12.15</v>
      </c>
      <c r="J211" s="43">
        <v>64.5</v>
      </c>
      <c r="K211" s="44" t="s">
        <v>61</v>
      </c>
      <c r="L211" s="43">
        <v>35</v>
      </c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.75" customHeight="1" x14ac:dyDescent="0.25">
      <c r="A215" s="24"/>
      <c r="B215" s="17"/>
      <c r="C215" s="8"/>
      <c r="D215" s="18" t="s">
        <v>33</v>
      </c>
      <c r="E215" s="9"/>
      <c r="F215" s="19">
        <f>SUM(F207:F214)</f>
        <v>600</v>
      </c>
      <c r="G215" s="19">
        <f t="shared" ref="G215:J215" si="84">SUM(G207:G214)</f>
        <v>24.632999999999999</v>
      </c>
      <c r="H215" s="19">
        <f t="shared" si="84"/>
        <v>23.082000000000001</v>
      </c>
      <c r="I215" s="19">
        <f t="shared" si="84"/>
        <v>84.337000000000003</v>
      </c>
      <c r="J215" s="19">
        <f t="shared" si="84"/>
        <v>641.06600000000003</v>
      </c>
      <c r="K215" s="25"/>
      <c r="L215" s="19">
        <f t="shared" ref="L215" si="85">SUM(L207:L214)</f>
        <v>119.05</v>
      </c>
    </row>
    <row r="216" spans="1:12" ht="25.5" x14ac:dyDescent="0.25">
      <c r="A216" s="26">
        <f>A207</f>
        <v>3</v>
      </c>
      <c r="B216" s="13">
        <f>B207</f>
        <v>1</v>
      </c>
      <c r="C216" s="10" t="s">
        <v>25</v>
      </c>
      <c r="D216" s="7" t="s">
        <v>26</v>
      </c>
      <c r="E216" s="42" t="s">
        <v>137</v>
      </c>
      <c r="F216" s="43">
        <v>60</v>
      </c>
      <c r="G216" s="43">
        <v>0.56999999999999995</v>
      </c>
      <c r="H216" s="43">
        <v>0.09</v>
      </c>
      <c r="I216" s="43">
        <v>1.89</v>
      </c>
      <c r="J216" s="43">
        <v>11.4</v>
      </c>
      <c r="K216" s="44" t="s">
        <v>46</v>
      </c>
      <c r="L216" s="43">
        <v>16</v>
      </c>
    </row>
    <row r="217" spans="1:12" ht="15" x14ac:dyDescent="0.25">
      <c r="A217" s="23"/>
      <c r="B217" s="15"/>
      <c r="C217" s="11"/>
      <c r="D217" s="7" t="s">
        <v>27</v>
      </c>
      <c r="E217" s="42" t="s">
        <v>144</v>
      </c>
      <c r="F217" s="43">
        <v>200</v>
      </c>
      <c r="G217" s="43">
        <v>3.6059999999999999</v>
      </c>
      <c r="H217" s="43">
        <v>8.6620000000000008</v>
      </c>
      <c r="I217" s="43">
        <v>9.0340000000000007</v>
      </c>
      <c r="J217" s="43">
        <v>129.08699999999999</v>
      </c>
      <c r="K217" s="44" t="s">
        <v>48</v>
      </c>
      <c r="L217" s="43">
        <v>35</v>
      </c>
    </row>
    <row r="218" spans="1:12" ht="15" x14ac:dyDescent="0.25">
      <c r="A218" s="23"/>
      <c r="B218" s="15"/>
      <c r="C218" s="11"/>
      <c r="D218" s="7" t="s">
        <v>28</v>
      </c>
      <c r="E218" s="42" t="s">
        <v>49</v>
      </c>
      <c r="F218" s="43">
        <v>240</v>
      </c>
      <c r="G218" s="43">
        <v>14.353999999999999</v>
      </c>
      <c r="H218" s="43">
        <v>24.454000000000001</v>
      </c>
      <c r="I218" s="43">
        <v>52.46</v>
      </c>
      <c r="J218" s="43">
        <v>488.63200000000001</v>
      </c>
      <c r="K218" s="44" t="s">
        <v>50</v>
      </c>
      <c r="L218" s="43">
        <v>76.55</v>
      </c>
    </row>
    <row r="219" spans="1:12" ht="15" x14ac:dyDescent="0.25">
      <c r="A219" s="23"/>
      <c r="B219" s="15"/>
      <c r="C219" s="11"/>
      <c r="D219" s="7" t="s">
        <v>29</v>
      </c>
      <c r="E219" s="42"/>
      <c r="F219" s="43"/>
      <c r="G219" s="43"/>
      <c r="H219" s="43"/>
      <c r="I219" s="43"/>
      <c r="J219" s="43"/>
      <c r="K219" s="44"/>
      <c r="L219" s="43"/>
    </row>
    <row r="220" spans="1:12" ht="25.5" x14ac:dyDescent="0.25">
      <c r="A220" s="23"/>
      <c r="B220" s="15"/>
      <c r="C220" s="11"/>
      <c r="D220" s="7" t="s">
        <v>30</v>
      </c>
      <c r="E220" s="42" t="s">
        <v>51</v>
      </c>
      <c r="F220" s="43">
        <v>180</v>
      </c>
      <c r="G220" s="43">
        <v>0.20300000000000001</v>
      </c>
      <c r="H220" s="43">
        <v>0</v>
      </c>
      <c r="I220" s="43">
        <v>16.273</v>
      </c>
      <c r="J220" s="43">
        <v>66.284999999999997</v>
      </c>
      <c r="K220" s="44" t="s">
        <v>90</v>
      </c>
      <c r="L220" s="43">
        <v>12</v>
      </c>
    </row>
    <row r="221" spans="1:12" ht="15" x14ac:dyDescent="0.25">
      <c r="A221" s="23"/>
      <c r="B221" s="15"/>
      <c r="C221" s="11"/>
      <c r="D221" s="7" t="s">
        <v>31</v>
      </c>
      <c r="E221" s="42" t="s">
        <v>53</v>
      </c>
      <c r="F221" s="43">
        <v>40</v>
      </c>
      <c r="G221" s="43">
        <v>3.04</v>
      </c>
      <c r="H221" s="43">
        <v>0.32</v>
      </c>
      <c r="I221" s="43">
        <v>19.68</v>
      </c>
      <c r="J221" s="43">
        <v>82</v>
      </c>
      <c r="K221" s="44" t="s">
        <v>44</v>
      </c>
      <c r="L221" s="43">
        <v>6</v>
      </c>
    </row>
    <row r="222" spans="1:12" ht="15" x14ac:dyDescent="0.25">
      <c r="A222" s="23"/>
      <c r="B222" s="15"/>
      <c r="C222" s="11"/>
      <c r="D222" s="7" t="s">
        <v>32</v>
      </c>
      <c r="E222" s="42" t="s">
        <v>54</v>
      </c>
      <c r="F222" s="43">
        <v>50</v>
      </c>
      <c r="G222" s="43">
        <v>3.3</v>
      </c>
      <c r="H222" s="43">
        <v>0.6</v>
      </c>
      <c r="I222" s="43">
        <v>19.8</v>
      </c>
      <c r="J222" s="43">
        <v>99</v>
      </c>
      <c r="K222" s="44" t="s">
        <v>55</v>
      </c>
      <c r="L222" s="43">
        <v>8</v>
      </c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6"/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4"/>
      <c r="B225" s="17"/>
      <c r="C225" s="8"/>
      <c r="D225" s="18" t="s">
        <v>33</v>
      </c>
      <c r="E225" s="9"/>
      <c r="F225" s="19">
        <f>SUM(F216:F224)</f>
        <v>770</v>
      </c>
      <c r="G225" s="19">
        <f t="shared" ref="G225:J225" si="86">SUM(G216:G224)</f>
        <v>25.073</v>
      </c>
      <c r="H225" s="19">
        <f t="shared" si="86"/>
        <v>34.126000000000005</v>
      </c>
      <c r="I225" s="19">
        <f t="shared" si="86"/>
        <v>119.13699999999999</v>
      </c>
      <c r="J225" s="19">
        <f t="shared" si="86"/>
        <v>876.404</v>
      </c>
      <c r="K225" s="25"/>
      <c r="L225" s="19">
        <f t="shared" ref="L225" si="87">SUM(L216:L224)</f>
        <v>153.55000000000001</v>
      </c>
    </row>
    <row r="226" spans="1:12" ht="15.75" thickBot="1" x14ac:dyDescent="0.25">
      <c r="A226" s="29">
        <f>A207</f>
        <v>3</v>
      </c>
      <c r="B226" s="30">
        <f>B207</f>
        <v>1</v>
      </c>
      <c r="C226" s="53" t="s">
        <v>4</v>
      </c>
      <c r="D226" s="54"/>
      <c r="E226" s="31"/>
      <c r="F226" s="32">
        <f>F215+F225</f>
        <v>1370</v>
      </c>
      <c r="G226" s="32">
        <f t="shared" ref="G226" si="88">G215+G225</f>
        <v>49.706000000000003</v>
      </c>
      <c r="H226" s="32">
        <f t="shared" ref="H226" si="89">H215+H225</f>
        <v>57.208000000000006</v>
      </c>
      <c r="I226" s="32">
        <f t="shared" ref="I226" si="90">I215+I225</f>
        <v>203.47399999999999</v>
      </c>
      <c r="J226" s="32">
        <f t="shared" ref="J226:L226" si="91">J215+J225</f>
        <v>1517.47</v>
      </c>
      <c r="K226" s="32"/>
      <c r="L226" s="32">
        <f t="shared" si="91"/>
        <v>272.60000000000002</v>
      </c>
    </row>
    <row r="227" spans="1:12" ht="25.5" x14ac:dyDescent="0.25">
      <c r="A227" s="20">
        <v>3</v>
      </c>
      <c r="B227" s="21">
        <v>2</v>
      </c>
      <c r="C227" s="22" t="s">
        <v>20</v>
      </c>
      <c r="D227" s="5" t="s">
        <v>21</v>
      </c>
      <c r="E227" s="39" t="s">
        <v>145</v>
      </c>
      <c r="F227" s="40">
        <v>235</v>
      </c>
      <c r="G227" s="40">
        <v>12.917</v>
      </c>
      <c r="H227" s="40">
        <v>23.222000000000001</v>
      </c>
      <c r="I227" s="40">
        <v>42.420999999999999</v>
      </c>
      <c r="J227" s="40">
        <v>430.51499999999999</v>
      </c>
      <c r="K227" s="41" t="s">
        <v>146</v>
      </c>
      <c r="L227" s="40">
        <v>68.05</v>
      </c>
    </row>
    <row r="228" spans="1:12" ht="15" x14ac:dyDescent="0.25">
      <c r="A228" s="23"/>
      <c r="B228" s="15"/>
      <c r="C228" s="11"/>
      <c r="D228" s="6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22</v>
      </c>
      <c r="E229" s="42" t="s">
        <v>41</v>
      </c>
      <c r="F229" s="43">
        <v>200</v>
      </c>
      <c r="G229" s="43">
        <v>0.16300000000000001</v>
      </c>
      <c r="H229" s="43">
        <v>7.0000000000000001E-3</v>
      </c>
      <c r="I229" s="43">
        <v>15.391</v>
      </c>
      <c r="J229" s="43">
        <v>63.484000000000002</v>
      </c>
      <c r="K229" s="44" t="s">
        <v>42</v>
      </c>
      <c r="L229" s="43">
        <v>10</v>
      </c>
    </row>
    <row r="230" spans="1:12" ht="15" x14ac:dyDescent="0.25">
      <c r="A230" s="23"/>
      <c r="B230" s="15"/>
      <c r="C230" s="11"/>
      <c r="D230" s="7" t="s">
        <v>23</v>
      </c>
      <c r="E230" s="42" t="s">
        <v>53</v>
      </c>
      <c r="F230" s="43">
        <v>40</v>
      </c>
      <c r="G230" s="43">
        <v>3.04</v>
      </c>
      <c r="H230" s="43">
        <v>0.32</v>
      </c>
      <c r="I230" s="43">
        <v>19.68</v>
      </c>
      <c r="J230" s="43">
        <v>82</v>
      </c>
      <c r="K230" s="44" t="s">
        <v>44</v>
      </c>
      <c r="L230" s="43">
        <v>6</v>
      </c>
    </row>
    <row r="231" spans="1:12" ht="15" x14ac:dyDescent="0.25">
      <c r="A231" s="23"/>
      <c r="B231" s="15"/>
      <c r="C231" s="11"/>
      <c r="D231" s="7" t="s">
        <v>24</v>
      </c>
      <c r="E231" s="42" t="s">
        <v>74</v>
      </c>
      <c r="F231" s="43">
        <v>200</v>
      </c>
      <c r="G231" s="43">
        <v>1</v>
      </c>
      <c r="H231" s="43">
        <v>0</v>
      </c>
      <c r="I231" s="43">
        <v>25.4</v>
      </c>
      <c r="J231" s="43">
        <v>110</v>
      </c>
      <c r="K231" s="44" t="s">
        <v>75</v>
      </c>
      <c r="L231" s="43">
        <v>35</v>
      </c>
    </row>
    <row r="232" spans="1:12" ht="15" x14ac:dyDescent="0.2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3"/>
      <c r="B234" s="15"/>
      <c r="C234" s="11"/>
      <c r="D234" s="6"/>
      <c r="E234" s="42"/>
      <c r="F234" s="43"/>
      <c r="G234" s="43"/>
      <c r="H234" s="43"/>
      <c r="I234" s="43"/>
      <c r="J234" s="43"/>
      <c r="K234" s="44"/>
      <c r="L234" s="43"/>
    </row>
    <row r="235" spans="1:12" ht="15.75" customHeight="1" x14ac:dyDescent="0.25">
      <c r="A235" s="24"/>
      <c r="B235" s="17"/>
      <c r="C235" s="8"/>
      <c r="D235" s="18" t="s">
        <v>33</v>
      </c>
      <c r="E235" s="9"/>
      <c r="F235" s="19">
        <f>SUM(F227:F234)</f>
        <v>675</v>
      </c>
      <c r="G235" s="19">
        <f t="shared" ref="G235:J235" si="92">SUM(G227:G234)</f>
        <v>17.12</v>
      </c>
      <c r="H235" s="19">
        <f t="shared" si="92"/>
        <v>23.549000000000003</v>
      </c>
      <c r="I235" s="19">
        <f t="shared" si="92"/>
        <v>102.892</v>
      </c>
      <c r="J235" s="19">
        <f t="shared" si="92"/>
        <v>685.99900000000002</v>
      </c>
      <c r="K235" s="25"/>
      <c r="L235" s="19">
        <f t="shared" ref="L235" si="93">SUM(L227:L234)</f>
        <v>119.05</v>
      </c>
    </row>
    <row r="236" spans="1:12" ht="15" x14ac:dyDescent="0.25">
      <c r="A236" s="26">
        <f>A227</f>
        <v>3</v>
      </c>
      <c r="B236" s="13">
        <f>B227</f>
        <v>2</v>
      </c>
      <c r="C236" s="10" t="s">
        <v>25</v>
      </c>
      <c r="D236" s="7" t="s">
        <v>26</v>
      </c>
      <c r="E236" s="42" t="s">
        <v>62</v>
      </c>
      <c r="F236" s="43">
        <v>60</v>
      </c>
      <c r="G236" s="43">
        <v>0.66</v>
      </c>
      <c r="H236" s="43">
        <v>0.12</v>
      </c>
      <c r="I236" s="43">
        <v>2.2799999999999998</v>
      </c>
      <c r="J236" s="43">
        <v>14.4</v>
      </c>
      <c r="K236" s="44" t="s">
        <v>127</v>
      </c>
      <c r="L236" s="43">
        <v>16</v>
      </c>
    </row>
    <row r="237" spans="1:12" ht="25.5" x14ac:dyDescent="0.25">
      <c r="A237" s="23"/>
      <c r="B237" s="15"/>
      <c r="C237" s="11"/>
      <c r="D237" s="7" t="s">
        <v>27</v>
      </c>
      <c r="E237" s="42" t="s">
        <v>64</v>
      </c>
      <c r="F237" s="43">
        <v>200</v>
      </c>
      <c r="G237" s="43">
        <v>3.9409999999999998</v>
      </c>
      <c r="H237" s="43">
        <v>8.657</v>
      </c>
      <c r="I237" s="43" t="s">
        <v>147</v>
      </c>
      <c r="J237" s="43" t="s">
        <v>148</v>
      </c>
      <c r="K237" s="44" t="s">
        <v>65</v>
      </c>
      <c r="L237" s="43">
        <v>35</v>
      </c>
    </row>
    <row r="238" spans="1:12" ht="25.5" x14ac:dyDescent="0.25">
      <c r="A238" s="23"/>
      <c r="B238" s="15"/>
      <c r="C238" s="11"/>
      <c r="D238" s="7" t="s">
        <v>28</v>
      </c>
      <c r="E238" s="42" t="s">
        <v>66</v>
      </c>
      <c r="F238" s="43">
        <v>115</v>
      </c>
      <c r="G238" s="43">
        <v>10.849</v>
      </c>
      <c r="H238" s="43">
        <v>21.539000000000001</v>
      </c>
      <c r="I238" s="43">
        <v>17.510000000000002</v>
      </c>
      <c r="J238" s="43" t="s">
        <v>149</v>
      </c>
      <c r="K238" s="44" t="s">
        <v>150</v>
      </c>
      <c r="L238" s="43">
        <v>56.55</v>
      </c>
    </row>
    <row r="239" spans="1:12" ht="15" x14ac:dyDescent="0.25">
      <c r="A239" s="23"/>
      <c r="B239" s="15"/>
      <c r="C239" s="11"/>
      <c r="D239" s="7" t="s">
        <v>29</v>
      </c>
      <c r="E239" s="42" t="s">
        <v>68</v>
      </c>
      <c r="F239" s="43">
        <v>150</v>
      </c>
      <c r="G239" s="43">
        <v>8.9459999999999997</v>
      </c>
      <c r="H239" s="43">
        <v>2.343</v>
      </c>
      <c r="I239" s="43">
        <v>40.540999999999997</v>
      </c>
      <c r="J239" s="43" t="s">
        <v>151</v>
      </c>
      <c r="K239" s="44" t="s">
        <v>69</v>
      </c>
      <c r="L239" s="43">
        <v>20</v>
      </c>
    </row>
    <row r="240" spans="1:12" ht="25.5" x14ac:dyDescent="0.25">
      <c r="A240" s="23"/>
      <c r="B240" s="15"/>
      <c r="C240" s="11"/>
      <c r="D240" s="7" t="s">
        <v>30</v>
      </c>
      <c r="E240" s="42" t="s">
        <v>70</v>
      </c>
      <c r="F240" s="43">
        <v>180</v>
      </c>
      <c r="G240" s="43">
        <v>0.93600000000000005</v>
      </c>
      <c r="H240" s="43">
        <v>5.3999999999999999E-2</v>
      </c>
      <c r="I240" s="43">
        <v>27.143999999999998</v>
      </c>
      <c r="J240" s="43">
        <v>113.58</v>
      </c>
      <c r="K240" s="44" t="s">
        <v>152</v>
      </c>
      <c r="L240" s="43">
        <v>12</v>
      </c>
    </row>
    <row r="241" spans="1:12" ht="15" x14ac:dyDescent="0.25">
      <c r="A241" s="23"/>
      <c r="B241" s="15"/>
      <c r="C241" s="11"/>
      <c r="D241" s="7" t="s">
        <v>31</v>
      </c>
      <c r="E241" s="42" t="s">
        <v>53</v>
      </c>
      <c r="F241" s="43">
        <v>40</v>
      </c>
      <c r="G241" s="43">
        <v>3.04</v>
      </c>
      <c r="H241" s="43">
        <v>0.32</v>
      </c>
      <c r="I241" s="43">
        <v>19.68</v>
      </c>
      <c r="J241" s="43">
        <v>82</v>
      </c>
      <c r="K241" s="44" t="s">
        <v>44</v>
      </c>
      <c r="L241" s="43">
        <v>6</v>
      </c>
    </row>
    <row r="242" spans="1:12" ht="15" x14ac:dyDescent="0.25">
      <c r="A242" s="23"/>
      <c r="B242" s="15"/>
      <c r="C242" s="11"/>
      <c r="D242" s="7" t="s">
        <v>32</v>
      </c>
      <c r="E242" s="42" t="s">
        <v>54</v>
      </c>
      <c r="F242" s="43">
        <v>50</v>
      </c>
      <c r="G242" s="43">
        <v>3.3</v>
      </c>
      <c r="H242" s="43">
        <v>0.6</v>
      </c>
      <c r="I242" s="43">
        <v>19.8</v>
      </c>
      <c r="J242" s="43">
        <v>99</v>
      </c>
      <c r="K242" s="44" t="s">
        <v>55</v>
      </c>
      <c r="L242" s="43">
        <v>8</v>
      </c>
    </row>
    <row r="243" spans="1:12" ht="15" x14ac:dyDescent="0.25">
      <c r="A243" s="23"/>
      <c r="B243" s="15"/>
      <c r="C243" s="11"/>
      <c r="D243" s="6"/>
      <c r="E243" s="42"/>
      <c r="F243" s="43"/>
      <c r="G243" s="43"/>
      <c r="H243" s="43"/>
      <c r="I243" s="43"/>
      <c r="J243" s="43"/>
      <c r="K243" s="44"/>
      <c r="L243" s="43"/>
    </row>
    <row r="244" spans="1:12" ht="15" x14ac:dyDescent="0.25">
      <c r="A244" s="23"/>
      <c r="B244" s="15"/>
      <c r="C244" s="11"/>
      <c r="D244" s="6"/>
      <c r="E244" s="42"/>
      <c r="F244" s="43"/>
      <c r="G244" s="43"/>
      <c r="H244" s="43"/>
      <c r="I244" s="43"/>
      <c r="J244" s="43"/>
      <c r="K244" s="44"/>
      <c r="L244" s="43"/>
    </row>
    <row r="245" spans="1:12" ht="15" x14ac:dyDescent="0.25">
      <c r="A245" s="24"/>
      <c r="B245" s="17"/>
      <c r="C245" s="8"/>
      <c r="D245" s="18" t="s">
        <v>33</v>
      </c>
      <c r="E245" s="9"/>
      <c r="F245" s="19">
        <f>SUM(F236:F244)</f>
        <v>795</v>
      </c>
      <c r="G245" s="19">
        <f t="shared" ref="G245:J245" si="94">SUM(G236:G244)</f>
        <v>31.672000000000001</v>
      </c>
      <c r="H245" s="19">
        <f t="shared" si="94"/>
        <v>33.63300000000001</v>
      </c>
      <c r="I245" s="19">
        <f t="shared" si="94"/>
        <v>126.955</v>
      </c>
      <c r="J245" s="19">
        <f t="shared" si="94"/>
        <v>308.98</v>
      </c>
      <c r="K245" s="25"/>
      <c r="L245" s="19">
        <f t="shared" ref="L245" si="95">SUM(L236:L244)</f>
        <v>153.55000000000001</v>
      </c>
    </row>
    <row r="246" spans="1:12" ht="15.75" thickBot="1" x14ac:dyDescent="0.25">
      <c r="A246" s="29">
        <f>A227</f>
        <v>3</v>
      </c>
      <c r="B246" s="30">
        <f>B227</f>
        <v>2</v>
      </c>
      <c r="C246" s="53" t="s">
        <v>4</v>
      </c>
      <c r="D246" s="54"/>
      <c r="E246" s="31"/>
      <c r="F246" s="32">
        <f>F235+F245</f>
        <v>1470</v>
      </c>
      <c r="G246" s="32">
        <f t="shared" ref="G246:J246" si="96">G235+G245</f>
        <v>48.792000000000002</v>
      </c>
      <c r="H246" s="32">
        <f t="shared" si="96"/>
        <v>57.182000000000016</v>
      </c>
      <c r="I246" s="32">
        <f t="shared" si="96"/>
        <v>229.84699999999998</v>
      </c>
      <c r="J246" s="32">
        <f t="shared" si="96"/>
        <v>994.97900000000004</v>
      </c>
      <c r="K246" s="32"/>
      <c r="L246" s="32">
        <f t="shared" ref="L246" si="97">L235+L245</f>
        <v>272.60000000000002</v>
      </c>
    </row>
    <row r="247" spans="1:12" ht="15" x14ac:dyDescent="0.25">
      <c r="A247" s="20">
        <v>3</v>
      </c>
      <c r="B247" s="21">
        <v>3</v>
      </c>
      <c r="C247" s="22" t="s">
        <v>20</v>
      </c>
      <c r="D247" s="5" t="s">
        <v>21</v>
      </c>
      <c r="E247" s="39" t="s">
        <v>91</v>
      </c>
      <c r="F247" s="40">
        <v>150</v>
      </c>
      <c r="G247" s="40">
        <v>25.527000000000001</v>
      </c>
      <c r="H247" s="40">
        <v>18.334</v>
      </c>
      <c r="I247" s="40">
        <v>34.079000000000001</v>
      </c>
      <c r="J247" s="40">
        <v>408.54399999999998</v>
      </c>
      <c r="K247" s="41" t="s">
        <v>92</v>
      </c>
      <c r="L247" s="40">
        <v>68.05</v>
      </c>
    </row>
    <row r="248" spans="1:12" ht="15" x14ac:dyDescent="0.25">
      <c r="A248" s="23"/>
      <c r="B248" s="15"/>
      <c r="C248" s="11"/>
      <c r="D248" s="6"/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7" t="s">
        <v>22</v>
      </c>
      <c r="E249" s="42" t="s">
        <v>41</v>
      </c>
      <c r="F249" s="43">
        <v>200</v>
      </c>
      <c r="G249" s="43">
        <v>0.16300000000000001</v>
      </c>
      <c r="H249" s="43">
        <v>7.0000000000000001E-3</v>
      </c>
      <c r="I249" s="43">
        <v>15.391</v>
      </c>
      <c r="J249" s="43">
        <v>63.484000000000002</v>
      </c>
      <c r="K249" s="44" t="s">
        <v>42</v>
      </c>
      <c r="L249" s="43">
        <v>10</v>
      </c>
    </row>
    <row r="250" spans="1:12" ht="15" x14ac:dyDescent="0.25">
      <c r="A250" s="23"/>
      <c r="B250" s="15"/>
      <c r="C250" s="11"/>
      <c r="D250" s="7" t="s">
        <v>23</v>
      </c>
      <c r="E250" s="42" t="s">
        <v>53</v>
      </c>
      <c r="F250" s="43">
        <v>40</v>
      </c>
      <c r="G250" s="43">
        <v>3.04</v>
      </c>
      <c r="H250" s="43">
        <v>0.32</v>
      </c>
      <c r="I250" s="43">
        <v>19.68</v>
      </c>
      <c r="J250" s="43">
        <v>82</v>
      </c>
      <c r="K250" s="44" t="s">
        <v>44</v>
      </c>
      <c r="L250" s="43">
        <v>6</v>
      </c>
    </row>
    <row r="251" spans="1:12" ht="15" x14ac:dyDescent="0.25">
      <c r="A251" s="23"/>
      <c r="B251" s="15"/>
      <c r="C251" s="11"/>
      <c r="D251" s="7" t="s">
        <v>24</v>
      </c>
      <c r="E251" s="42" t="s">
        <v>74</v>
      </c>
      <c r="F251" s="43">
        <v>200</v>
      </c>
      <c r="G251" s="43">
        <v>1</v>
      </c>
      <c r="H251" s="43">
        <v>0</v>
      </c>
      <c r="I251" s="43">
        <v>25.4</v>
      </c>
      <c r="J251" s="43">
        <v>110</v>
      </c>
      <c r="K251" s="44" t="s">
        <v>75</v>
      </c>
      <c r="L251" s="43">
        <v>35</v>
      </c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 x14ac:dyDescent="0.25">
      <c r="A255" s="24"/>
      <c r="B255" s="17"/>
      <c r="C255" s="8"/>
      <c r="D255" s="18" t="s">
        <v>33</v>
      </c>
      <c r="E255" s="9"/>
      <c r="F255" s="19">
        <f>SUM(F247:F254)</f>
        <v>590</v>
      </c>
      <c r="G255" s="19">
        <f t="shared" ref="G255:J255" si="98">SUM(G247:G254)</f>
        <v>29.73</v>
      </c>
      <c r="H255" s="19">
        <f t="shared" si="98"/>
        <v>18.661000000000001</v>
      </c>
      <c r="I255" s="19">
        <f t="shared" si="98"/>
        <v>94.550000000000011</v>
      </c>
      <c r="J255" s="19">
        <f t="shared" si="98"/>
        <v>664.02800000000002</v>
      </c>
      <c r="K255" s="25"/>
      <c r="L255" s="19">
        <f t="shared" ref="L255" si="99">SUM(L247:L254)</f>
        <v>119.05</v>
      </c>
    </row>
    <row r="256" spans="1:12" ht="25.5" x14ac:dyDescent="0.25">
      <c r="A256" s="26">
        <f>A247</f>
        <v>3</v>
      </c>
      <c r="B256" s="13">
        <f>B247</f>
        <v>3</v>
      </c>
      <c r="C256" s="10" t="s">
        <v>25</v>
      </c>
      <c r="D256" s="7" t="s">
        <v>26</v>
      </c>
      <c r="E256" s="42" t="s">
        <v>153</v>
      </c>
      <c r="F256" s="43">
        <v>60</v>
      </c>
      <c r="G256" s="43">
        <v>0.48</v>
      </c>
      <c r="H256" s="43">
        <v>0.06</v>
      </c>
      <c r="I256" s="43">
        <v>1.5</v>
      </c>
      <c r="J256" s="43">
        <v>8.4</v>
      </c>
      <c r="K256" s="44" t="s">
        <v>154</v>
      </c>
      <c r="L256" s="43">
        <v>16</v>
      </c>
    </row>
    <row r="257" spans="1:12" ht="15" x14ac:dyDescent="0.25">
      <c r="A257" s="23"/>
      <c r="B257" s="15"/>
      <c r="C257" s="11"/>
      <c r="D257" s="7" t="s">
        <v>27</v>
      </c>
      <c r="E257" s="42" t="s">
        <v>78</v>
      </c>
      <c r="F257" s="43">
        <v>200</v>
      </c>
      <c r="G257" s="43">
        <v>3.9540000000000002</v>
      </c>
      <c r="H257" s="43">
        <v>6.8929999999999998</v>
      </c>
      <c r="I257" s="43">
        <v>12.118</v>
      </c>
      <c r="J257" s="43">
        <v>126.548</v>
      </c>
      <c r="K257" s="44" t="s">
        <v>79</v>
      </c>
      <c r="L257" s="43">
        <v>35</v>
      </c>
    </row>
    <row r="258" spans="1:12" ht="15" x14ac:dyDescent="0.25">
      <c r="A258" s="23"/>
      <c r="B258" s="15"/>
      <c r="C258" s="11"/>
      <c r="D258" s="7" t="s">
        <v>28</v>
      </c>
      <c r="E258" s="42" t="s">
        <v>155</v>
      </c>
      <c r="F258" s="43">
        <v>240</v>
      </c>
      <c r="G258" s="43">
        <v>15.212</v>
      </c>
      <c r="H258" s="43">
        <v>31.745999999999999</v>
      </c>
      <c r="I258" s="43">
        <v>23.04</v>
      </c>
      <c r="J258" s="43">
        <v>439.38099999999997</v>
      </c>
      <c r="K258" s="44" t="s">
        <v>81</v>
      </c>
      <c r="L258" s="43">
        <v>76.55</v>
      </c>
    </row>
    <row r="259" spans="1:12" ht="15" x14ac:dyDescent="0.25">
      <c r="A259" s="23"/>
      <c r="B259" s="15"/>
      <c r="C259" s="11"/>
      <c r="D259" s="7" t="s">
        <v>29</v>
      </c>
      <c r="E259" s="42"/>
      <c r="F259" s="43"/>
      <c r="G259" s="43"/>
      <c r="H259" s="43"/>
      <c r="I259" s="43"/>
      <c r="J259" s="43"/>
      <c r="K259" s="44"/>
      <c r="L259" s="43"/>
    </row>
    <row r="260" spans="1:12" ht="25.5" x14ac:dyDescent="0.25">
      <c r="A260" s="23"/>
      <c r="B260" s="15"/>
      <c r="C260" s="11"/>
      <c r="D260" s="7" t="s">
        <v>30</v>
      </c>
      <c r="E260" s="42" t="s">
        <v>82</v>
      </c>
      <c r="F260" s="43">
        <v>180</v>
      </c>
      <c r="G260" s="43">
        <v>0</v>
      </c>
      <c r="H260" s="43">
        <v>0</v>
      </c>
      <c r="I260" s="43">
        <v>13.473000000000001</v>
      </c>
      <c r="J260" s="43">
        <v>53.865000000000002</v>
      </c>
      <c r="K260" s="44" t="s">
        <v>141</v>
      </c>
      <c r="L260" s="43">
        <v>12</v>
      </c>
    </row>
    <row r="261" spans="1:12" ht="15" x14ac:dyDescent="0.25">
      <c r="A261" s="23"/>
      <c r="B261" s="15"/>
      <c r="C261" s="11"/>
      <c r="D261" s="7" t="s">
        <v>31</v>
      </c>
      <c r="E261" s="42" t="s">
        <v>53</v>
      </c>
      <c r="F261" s="43">
        <v>40</v>
      </c>
      <c r="G261" s="43">
        <v>3.04</v>
      </c>
      <c r="H261" s="43">
        <v>0.32</v>
      </c>
      <c r="I261" s="43">
        <v>19.68</v>
      </c>
      <c r="J261" s="43">
        <v>82</v>
      </c>
      <c r="K261" s="44" t="s">
        <v>44</v>
      </c>
      <c r="L261" s="43">
        <v>6</v>
      </c>
    </row>
    <row r="262" spans="1:12" ht="15" x14ac:dyDescent="0.25">
      <c r="A262" s="23"/>
      <c r="B262" s="15"/>
      <c r="C262" s="11"/>
      <c r="D262" s="7" t="s">
        <v>32</v>
      </c>
      <c r="E262" s="42" t="s">
        <v>54</v>
      </c>
      <c r="F262" s="43">
        <v>50</v>
      </c>
      <c r="G262" s="43">
        <v>3.3</v>
      </c>
      <c r="H262" s="43">
        <v>0.6</v>
      </c>
      <c r="I262" s="43">
        <v>19.8</v>
      </c>
      <c r="J262" s="43">
        <v>99</v>
      </c>
      <c r="K262" s="44" t="s">
        <v>55</v>
      </c>
      <c r="L262" s="43">
        <v>8</v>
      </c>
    </row>
    <row r="263" spans="1:12" ht="15" x14ac:dyDescent="0.25">
      <c r="A263" s="23"/>
      <c r="B263" s="15"/>
      <c r="C263" s="11"/>
      <c r="D263" s="6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6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SUM(F256:F264)</f>
        <v>770</v>
      </c>
      <c r="G265" s="19">
        <f t="shared" ref="G265:J265" si="100">SUM(G256:G264)</f>
        <v>25.986000000000001</v>
      </c>
      <c r="H265" s="19">
        <f t="shared" si="100"/>
        <v>39.619</v>
      </c>
      <c r="I265" s="19">
        <f t="shared" si="100"/>
        <v>89.611000000000004</v>
      </c>
      <c r="J265" s="19">
        <f t="shared" si="100"/>
        <v>809.19399999999996</v>
      </c>
      <c r="K265" s="25"/>
      <c r="L265" s="19">
        <f t="shared" ref="L265" si="101">SUM(L256:L264)</f>
        <v>153.55000000000001</v>
      </c>
    </row>
    <row r="266" spans="1:12" ht="15.75" thickBot="1" x14ac:dyDescent="0.25">
      <c r="A266" s="29">
        <f>A247</f>
        <v>3</v>
      </c>
      <c r="B266" s="30">
        <f>B247</f>
        <v>3</v>
      </c>
      <c r="C266" s="53" t="s">
        <v>4</v>
      </c>
      <c r="D266" s="54"/>
      <c r="E266" s="31"/>
      <c r="F266" s="32">
        <f>F255+F265</f>
        <v>1360</v>
      </c>
      <c r="G266" s="32">
        <f t="shared" ref="G266:J266" si="102">G255+G265</f>
        <v>55.716000000000001</v>
      </c>
      <c r="H266" s="32">
        <f t="shared" si="102"/>
        <v>58.28</v>
      </c>
      <c r="I266" s="32">
        <f t="shared" si="102"/>
        <v>184.161</v>
      </c>
      <c r="J266" s="32">
        <f t="shared" si="102"/>
        <v>1473.222</v>
      </c>
      <c r="K266" s="32"/>
      <c r="L266" s="32">
        <f t="shared" ref="L266" si="103">L255+L265</f>
        <v>272.60000000000002</v>
      </c>
    </row>
    <row r="267" spans="1:12" ht="25.5" x14ac:dyDescent="0.25">
      <c r="A267" s="14">
        <v>3</v>
      </c>
      <c r="B267" s="15">
        <v>4</v>
      </c>
      <c r="C267" s="22" t="s">
        <v>20</v>
      </c>
      <c r="D267" s="5" t="s">
        <v>21</v>
      </c>
      <c r="E267" s="39" t="s">
        <v>156</v>
      </c>
      <c r="F267" s="40">
        <v>235</v>
      </c>
      <c r="G267" s="40">
        <v>19.097999999999999</v>
      </c>
      <c r="H267" s="40">
        <v>20.303999999999998</v>
      </c>
      <c r="I267" s="40">
        <v>43.496000000000002</v>
      </c>
      <c r="J267" s="40">
        <v>433.42200000000003</v>
      </c>
      <c r="K267" s="41" t="s">
        <v>157</v>
      </c>
      <c r="L267" s="40">
        <v>68.05</v>
      </c>
    </row>
    <row r="268" spans="1:12" ht="15" x14ac:dyDescent="0.25">
      <c r="A268" s="14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14"/>
      <c r="B269" s="15"/>
      <c r="C269" s="11"/>
      <c r="D269" s="7" t="s">
        <v>22</v>
      </c>
      <c r="E269" s="42" t="s">
        <v>58</v>
      </c>
      <c r="F269" s="43">
        <v>200</v>
      </c>
      <c r="G269" s="43">
        <v>0.1</v>
      </c>
      <c r="H269" s="43">
        <v>0</v>
      </c>
      <c r="I269" s="43">
        <v>15.18</v>
      </c>
      <c r="J269" s="43">
        <v>61.09</v>
      </c>
      <c r="K269" s="44" t="s">
        <v>59</v>
      </c>
      <c r="L269" s="43">
        <v>10</v>
      </c>
    </row>
    <row r="270" spans="1:12" ht="15" x14ac:dyDescent="0.25">
      <c r="A270" s="14"/>
      <c r="B270" s="15"/>
      <c r="C270" s="11"/>
      <c r="D270" s="7" t="s">
        <v>23</v>
      </c>
      <c r="E270" s="42" t="s">
        <v>53</v>
      </c>
      <c r="F270" s="43">
        <v>40</v>
      </c>
      <c r="G270" s="43">
        <v>3.04</v>
      </c>
      <c r="H270" s="43">
        <v>0.32</v>
      </c>
      <c r="I270" s="43">
        <v>19.68</v>
      </c>
      <c r="J270" s="43">
        <v>82</v>
      </c>
      <c r="K270" s="44" t="s">
        <v>44</v>
      </c>
      <c r="L270" s="43">
        <v>6</v>
      </c>
    </row>
    <row r="271" spans="1:12" ht="25.5" x14ac:dyDescent="0.25">
      <c r="A271" s="14"/>
      <c r="B271" s="15"/>
      <c r="C271" s="11"/>
      <c r="D271" s="7" t="s">
        <v>24</v>
      </c>
      <c r="E271" s="42" t="s">
        <v>60</v>
      </c>
      <c r="F271" s="43">
        <v>150</v>
      </c>
      <c r="G271" s="43">
        <v>1.35</v>
      </c>
      <c r="H271" s="43">
        <v>0.3</v>
      </c>
      <c r="I271" s="43">
        <v>12.15</v>
      </c>
      <c r="J271" s="43">
        <v>64.5</v>
      </c>
      <c r="K271" s="44" t="s">
        <v>61</v>
      </c>
      <c r="L271" s="43">
        <v>35</v>
      </c>
    </row>
    <row r="272" spans="1:12" ht="15" x14ac:dyDescent="0.25">
      <c r="A272" s="14"/>
      <c r="B272" s="15"/>
      <c r="C272" s="11"/>
      <c r="D272" s="6"/>
      <c r="E272" s="42"/>
      <c r="F272" s="43"/>
      <c r="G272" s="43"/>
      <c r="H272" s="43"/>
      <c r="I272" s="43"/>
      <c r="J272" s="43"/>
      <c r="K272" s="44"/>
      <c r="L272" s="43"/>
    </row>
    <row r="273" spans="1:12" ht="15" x14ac:dyDescent="0.25">
      <c r="A273" s="14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14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5" x14ac:dyDescent="0.25">
      <c r="A275" s="16"/>
      <c r="B275" s="17"/>
      <c r="C275" s="8"/>
      <c r="D275" s="18" t="s">
        <v>33</v>
      </c>
      <c r="E275" s="9"/>
      <c r="F275" s="19">
        <f>SUM(F267:F274)</f>
        <v>625</v>
      </c>
      <c r="G275" s="19">
        <f t="shared" ref="G275:J275" si="104">SUM(G267:G274)</f>
        <v>23.588000000000001</v>
      </c>
      <c r="H275" s="19">
        <f t="shared" si="104"/>
        <v>20.923999999999999</v>
      </c>
      <c r="I275" s="19">
        <f t="shared" si="104"/>
        <v>90.506</v>
      </c>
      <c r="J275" s="19">
        <f t="shared" si="104"/>
        <v>641.01200000000006</v>
      </c>
      <c r="K275" s="25"/>
      <c r="L275" s="19">
        <f t="shared" ref="L275" si="105">SUM(L267:L274)</f>
        <v>119.05</v>
      </c>
    </row>
    <row r="276" spans="1:12" ht="25.5" x14ac:dyDescent="0.25">
      <c r="A276" s="13">
        <f>A267</f>
        <v>3</v>
      </c>
      <c r="B276" s="13">
        <f>B267</f>
        <v>4</v>
      </c>
      <c r="C276" s="10" t="s">
        <v>25</v>
      </c>
      <c r="D276" s="7" t="s">
        <v>26</v>
      </c>
      <c r="E276" s="42" t="s">
        <v>45</v>
      </c>
      <c r="F276" s="43">
        <v>60</v>
      </c>
      <c r="G276" s="43">
        <v>0.56999999999999995</v>
      </c>
      <c r="H276" s="43">
        <v>0.09</v>
      </c>
      <c r="I276" s="43">
        <v>1.89</v>
      </c>
      <c r="J276" s="43">
        <v>11.4</v>
      </c>
      <c r="K276" s="44" t="s">
        <v>46</v>
      </c>
      <c r="L276" s="43">
        <v>16</v>
      </c>
    </row>
    <row r="277" spans="1:12" ht="15" x14ac:dyDescent="0.25">
      <c r="A277" s="14"/>
      <c r="B277" s="15"/>
      <c r="C277" s="11"/>
      <c r="D277" s="7" t="s">
        <v>27</v>
      </c>
      <c r="E277" s="42" t="s">
        <v>86</v>
      </c>
      <c r="F277" s="43">
        <v>200</v>
      </c>
      <c r="G277" s="43">
        <v>9.766</v>
      </c>
      <c r="H277" s="43">
        <v>9.2050000000000001</v>
      </c>
      <c r="I277" s="43">
        <v>11.208</v>
      </c>
      <c r="J277" s="43">
        <v>166.208</v>
      </c>
      <c r="K277" s="44" t="s">
        <v>87</v>
      </c>
      <c r="L277" s="43">
        <v>35</v>
      </c>
    </row>
    <row r="278" spans="1:12" ht="15" x14ac:dyDescent="0.25">
      <c r="A278" s="14"/>
      <c r="B278" s="15"/>
      <c r="C278" s="11"/>
      <c r="D278" s="7" t="s">
        <v>28</v>
      </c>
      <c r="E278" s="42" t="s">
        <v>158</v>
      </c>
      <c r="F278" s="43">
        <v>90</v>
      </c>
      <c r="G278" s="43">
        <v>8.4990000000000006</v>
      </c>
      <c r="H278" s="43">
        <v>19.632999999999999</v>
      </c>
      <c r="I278" s="43">
        <v>2.9980000000000002</v>
      </c>
      <c r="J278" s="43">
        <v>223.17400000000001</v>
      </c>
      <c r="K278" s="44" t="s">
        <v>109</v>
      </c>
      <c r="L278" s="43">
        <v>56.55</v>
      </c>
    </row>
    <row r="279" spans="1:12" ht="15" x14ac:dyDescent="0.25">
      <c r="A279" s="14"/>
      <c r="B279" s="15"/>
      <c r="C279" s="11"/>
      <c r="D279" s="7" t="s">
        <v>29</v>
      </c>
      <c r="E279" s="42" t="s">
        <v>159</v>
      </c>
      <c r="F279" s="43">
        <v>150</v>
      </c>
      <c r="G279" s="43">
        <v>8.9459999999999997</v>
      </c>
      <c r="H279" s="43">
        <v>2.343</v>
      </c>
      <c r="I279" s="43">
        <v>40.540999999999997</v>
      </c>
      <c r="J279" s="43">
        <v>218.68</v>
      </c>
      <c r="K279" s="44" t="s">
        <v>69</v>
      </c>
      <c r="L279" s="43">
        <v>20</v>
      </c>
    </row>
    <row r="280" spans="1:12" ht="25.5" x14ac:dyDescent="0.25">
      <c r="A280" s="14"/>
      <c r="B280" s="15"/>
      <c r="C280" s="11"/>
      <c r="D280" s="7" t="s">
        <v>30</v>
      </c>
      <c r="E280" s="42" t="s">
        <v>51</v>
      </c>
      <c r="F280" s="43">
        <v>180</v>
      </c>
      <c r="G280" s="43">
        <v>0.20300000000000001</v>
      </c>
      <c r="H280" s="43">
        <v>0</v>
      </c>
      <c r="I280" s="43">
        <v>16.273</v>
      </c>
      <c r="J280" s="43">
        <v>66.284999999999997</v>
      </c>
      <c r="K280" s="44" t="s">
        <v>90</v>
      </c>
      <c r="L280" s="43">
        <v>12</v>
      </c>
    </row>
    <row r="281" spans="1:12" ht="15" x14ac:dyDescent="0.25">
      <c r="A281" s="14"/>
      <c r="B281" s="15"/>
      <c r="C281" s="11"/>
      <c r="D281" s="7" t="s">
        <v>31</v>
      </c>
      <c r="E281" s="42" t="s">
        <v>53</v>
      </c>
      <c r="F281" s="43">
        <v>40</v>
      </c>
      <c r="G281" s="43">
        <v>3.04</v>
      </c>
      <c r="H281" s="43">
        <v>0.32</v>
      </c>
      <c r="I281" s="43">
        <v>19.68</v>
      </c>
      <c r="J281" s="43">
        <v>82</v>
      </c>
      <c r="K281" s="44" t="s">
        <v>44</v>
      </c>
      <c r="L281" s="43">
        <v>6</v>
      </c>
    </row>
    <row r="282" spans="1:12" ht="15" x14ac:dyDescent="0.25">
      <c r="A282" s="14"/>
      <c r="B282" s="15"/>
      <c r="C282" s="11"/>
      <c r="D282" s="7" t="s">
        <v>32</v>
      </c>
      <c r="E282" s="42" t="s">
        <v>54</v>
      </c>
      <c r="F282" s="43">
        <v>50</v>
      </c>
      <c r="G282" s="43">
        <v>3.3</v>
      </c>
      <c r="H282" s="43">
        <v>0.6</v>
      </c>
      <c r="I282" s="43">
        <v>19.8</v>
      </c>
      <c r="J282" s="43">
        <v>99</v>
      </c>
      <c r="K282" s="44" t="s">
        <v>55</v>
      </c>
      <c r="L282" s="43">
        <v>8</v>
      </c>
    </row>
    <row r="283" spans="1:12" ht="15" x14ac:dyDescent="0.25">
      <c r="A283" s="14"/>
      <c r="B283" s="15"/>
      <c r="C283" s="11"/>
      <c r="D283" s="6"/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14"/>
      <c r="B284" s="15"/>
      <c r="C284" s="11"/>
      <c r="D284" s="6"/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16"/>
      <c r="B285" s="17"/>
      <c r="C285" s="8"/>
      <c r="D285" s="18" t="s">
        <v>33</v>
      </c>
      <c r="E285" s="9"/>
      <c r="F285" s="19">
        <f>SUM(F276:F284)</f>
        <v>770</v>
      </c>
      <c r="G285" s="19">
        <f t="shared" ref="G285:J285" si="106">SUM(G276:G284)</f>
        <v>34.323999999999998</v>
      </c>
      <c r="H285" s="19">
        <f t="shared" si="106"/>
        <v>32.190999999999995</v>
      </c>
      <c r="I285" s="19">
        <f t="shared" si="106"/>
        <v>112.39</v>
      </c>
      <c r="J285" s="19">
        <f t="shared" si="106"/>
        <v>866.74699999999996</v>
      </c>
      <c r="K285" s="25"/>
      <c r="L285" s="19">
        <f t="shared" ref="L285" si="107">SUM(L276:L284)</f>
        <v>153.55000000000001</v>
      </c>
    </row>
    <row r="286" spans="1:12" ht="15.75" customHeight="1" thickBot="1" x14ac:dyDescent="0.25">
      <c r="A286" s="33">
        <f>A267</f>
        <v>3</v>
      </c>
      <c r="B286" s="33">
        <f>B267</f>
        <v>4</v>
      </c>
      <c r="C286" s="53" t="s">
        <v>4</v>
      </c>
      <c r="D286" s="54"/>
      <c r="E286" s="31"/>
      <c r="F286" s="32">
        <f>F275+F285</f>
        <v>1395</v>
      </c>
      <c r="G286" s="32">
        <f t="shared" ref="G286:J286" si="108">G275+G285</f>
        <v>57.911999999999999</v>
      </c>
      <c r="H286" s="32">
        <f t="shared" si="108"/>
        <v>53.114999999999995</v>
      </c>
      <c r="I286" s="32">
        <f t="shared" si="108"/>
        <v>202.89600000000002</v>
      </c>
      <c r="J286" s="32">
        <f t="shared" si="108"/>
        <v>1507.759</v>
      </c>
      <c r="K286" s="32"/>
      <c r="L286" s="32">
        <f t="shared" ref="L286" si="109">L275+L285</f>
        <v>272.60000000000002</v>
      </c>
    </row>
    <row r="287" spans="1:12" ht="38.25" x14ac:dyDescent="0.25">
      <c r="A287" s="20">
        <v>3</v>
      </c>
      <c r="B287" s="21">
        <v>5</v>
      </c>
      <c r="C287" s="22" t="s">
        <v>20</v>
      </c>
      <c r="D287" s="5" t="s">
        <v>21</v>
      </c>
      <c r="E287" s="39" t="s">
        <v>84</v>
      </c>
      <c r="F287" s="40">
        <v>225</v>
      </c>
      <c r="G287" s="40">
        <v>11.071999999999999</v>
      </c>
      <c r="H287" s="40">
        <v>17.8</v>
      </c>
      <c r="I287" s="40">
        <v>47.697000000000003</v>
      </c>
      <c r="J287" s="40">
        <v>395.76900000000001</v>
      </c>
      <c r="K287" s="41" t="s">
        <v>85</v>
      </c>
      <c r="L287" s="40">
        <v>68.05</v>
      </c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3"/>
      <c r="B289" s="15"/>
      <c r="C289" s="11"/>
      <c r="D289" s="7" t="s">
        <v>22</v>
      </c>
      <c r="E289" s="42" t="s">
        <v>41</v>
      </c>
      <c r="F289" s="43">
        <v>200</v>
      </c>
      <c r="G289" s="43">
        <v>0.16300000000000001</v>
      </c>
      <c r="H289" s="43">
        <v>7.0000000000000001E-3</v>
      </c>
      <c r="I289" s="43">
        <v>15.391</v>
      </c>
      <c r="J289" s="43">
        <v>63.484000000000002</v>
      </c>
      <c r="K289" s="44" t="s">
        <v>42</v>
      </c>
      <c r="L289" s="43">
        <v>10</v>
      </c>
    </row>
    <row r="290" spans="1:12" ht="15" x14ac:dyDescent="0.25">
      <c r="A290" s="23"/>
      <c r="B290" s="15"/>
      <c r="C290" s="11"/>
      <c r="D290" s="7" t="s">
        <v>23</v>
      </c>
      <c r="E290" s="42" t="s">
        <v>53</v>
      </c>
      <c r="F290" s="43">
        <v>40</v>
      </c>
      <c r="G290" s="43">
        <v>3.04</v>
      </c>
      <c r="H290" s="43">
        <v>0.32</v>
      </c>
      <c r="I290" s="43">
        <v>19.68</v>
      </c>
      <c r="J290" s="43">
        <v>82</v>
      </c>
      <c r="K290" s="44" t="s">
        <v>44</v>
      </c>
      <c r="L290" s="43">
        <v>6</v>
      </c>
    </row>
    <row r="291" spans="1:12" ht="15" x14ac:dyDescent="0.25">
      <c r="A291" s="23"/>
      <c r="B291" s="15"/>
      <c r="C291" s="11"/>
      <c r="D291" s="7" t="s">
        <v>24</v>
      </c>
      <c r="E291" s="42" t="s">
        <v>74</v>
      </c>
      <c r="F291" s="43">
        <v>200</v>
      </c>
      <c r="G291" s="43">
        <v>1</v>
      </c>
      <c r="H291" s="43">
        <v>0</v>
      </c>
      <c r="I291" s="43">
        <v>25.4</v>
      </c>
      <c r="J291" s="43">
        <v>110</v>
      </c>
      <c r="K291" s="44" t="s">
        <v>75</v>
      </c>
      <c r="L291" s="43">
        <v>35</v>
      </c>
    </row>
    <row r="292" spans="1:12" ht="15" x14ac:dyDescent="0.2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5" x14ac:dyDescent="0.25">
      <c r="A294" s="23"/>
      <c r="B294" s="15"/>
      <c r="C294" s="11"/>
      <c r="D294" s="6"/>
      <c r="E294" s="42"/>
      <c r="F294" s="43"/>
      <c r="G294" s="43"/>
      <c r="H294" s="43"/>
      <c r="I294" s="43"/>
      <c r="J294" s="43"/>
      <c r="K294" s="44"/>
      <c r="L294" s="43"/>
    </row>
    <row r="295" spans="1:12" ht="15" x14ac:dyDescent="0.25">
      <c r="A295" s="24"/>
      <c r="B295" s="17"/>
      <c r="C295" s="8"/>
      <c r="D295" s="18" t="s">
        <v>33</v>
      </c>
      <c r="E295" s="9"/>
      <c r="F295" s="19">
        <f>SUM(F287:F294)</f>
        <v>665</v>
      </c>
      <c r="G295" s="19">
        <f t="shared" ref="G295:J295" si="110">SUM(G287:G294)</f>
        <v>15.274999999999999</v>
      </c>
      <c r="H295" s="19">
        <f t="shared" si="110"/>
        <v>18.127000000000002</v>
      </c>
      <c r="I295" s="19">
        <f t="shared" si="110"/>
        <v>108.16800000000001</v>
      </c>
      <c r="J295" s="19">
        <f t="shared" si="110"/>
        <v>651.25299999999993</v>
      </c>
      <c r="K295" s="25"/>
      <c r="L295" s="19">
        <f t="shared" ref="L295" si="111">SUM(L287:L294)</f>
        <v>119.05</v>
      </c>
    </row>
    <row r="296" spans="1:12" ht="25.5" x14ac:dyDescent="0.25">
      <c r="A296" s="26">
        <f>A287</f>
        <v>3</v>
      </c>
      <c r="B296" s="13">
        <f>B287</f>
        <v>5</v>
      </c>
      <c r="C296" s="10" t="s">
        <v>25</v>
      </c>
      <c r="D296" s="7" t="s">
        <v>26</v>
      </c>
      <c r="E296" s="42" t="s">
        <v>93</v>
      </c>
      <c r="F296" s="43" t="s">
        <v>94</v>
      </c>
      <c r="G296" s="43">
        <v>0.94</v>
      </c>
      <c r="H296" s="43">
        <v>0.08</v>
      </c>
      <c r="I296" s="43">
        <v>2.2999999999999998</v>
      </c>
      <c r="J296" s="43">
        <v>13.6</v>
      </c>
      <c r="K296" s="44" t="s">
        <v>95</v>
      </c>
      <c r="L296" s="43">
        <v>16</v>
      </c>
    </row>
    <row r="297" spans="1:12" ht="15" x14ac:dyDescent="0.25">
      <c r="A297" s="23"/>
      <c r="B297" s="15"/>
      <c r="C297" s="11"/>
      <c r="D297" s="7" t="s">
        <v>27</v>
      </c>
      <c r="E297" s="42" t="s">
        <v>96</v>
      </c>
      <c r="F297" s="43">
        <v>200</v>
      </c>
      <c r="G297" s="43">
        <v>2.93</v>
      </c>
      <c r="H297" s="43">
        <v>7.0069999999999997</v>
      </c>
      <c r="I297" s="43">
        <v>7.9240000000000004</v>
      </c>
      <c r="J297" s="43">
        <v>106.717</v>
      </c>
      <c r="K297" s="44" t="s">
        <v>97</v>
      </c>
      <c r="L297" s="43">
        <v>35</v>
      </c>
    </row>
    <row r="298" spans="1:12" ht="15" x14ac:dyDescent="0.25">
      <c r="A298" s="23"/>
      <c r="B298" s="15"/>
      <c r="C298" s="11"/>
      <c r="D298" s="7" t="s">
        <v>28</v>
      </c>
      <c r="E298" s="42" t="s">
        <v>98</v>
      </c>
      <c r="F298" s="43">
        <v>110</v>
      </c>
      <c r="G298" s="43">
        <v>13.239000000000001</v>
      </c>
      <c r="H298" s="43">
        <v>9.6470000000000002</v>
      </c>
      <c r="I298" s="43">
        <v>5.8220000000000001</v>
      </c>
      <c r="J298" s="43">
        <v>164.08199999999999</v>
      </c>
      <c r="K298" s="44" t="s">
        <v>99</v>
      </c>
      <c r="L298" s="43">
        <v>56.55</v>
      </c>
    </row>
    <row r="299" spans="1:12" ht="15" x14ac:dyDescent="0.25">
      <c r="A299" s="23"/>
      <c r="B299" s="15"/>
      <c r="C299" s="11"/>
      <c r="D299" s="7" t="s">
        <v>29</v>
      </c>
      <c r="E299" s="42" t="s">
        <v>100</v>
      </c>
      <c r="F299" s="43">
        <v>160</v>
      </c>
      <c r="G299" s="43">
        <v>3.948</v>
      </c>
      <c r="H299" s="43">
        <v>5.18</v>
      </c>
      <c r="I299" s="43">
        <v>41.484999999999999</v>
      </c>
      <c r="J299" s="43">
        <v>228.36799999999999</v>
      </c>
      <c r="K299" s="44" t="s">
        <v>101</v>
      </c>
      <c r="L299" s="43">
        <v>20</v>
      </c>
    </row>
    <row r="300" spans="1:12" ht="25.5" x14ac:dyDescent="0.25">
      <c r="A300" s="23"/>
      <c r="B300" s="15"/>
      <c r="C300" s="11"/>
      <c r="D300" s="7" t="s">
        <v>30</v>
      </c>
      <c r="E300" s="42" t="s">
        <v>82</v>
      </c>
      <c r="F300" s="43">
        <v>180</v>
      </c>
      <c r="G300" s="43">
        <v>0</v>
      </c>
      <c r="H300" s="43">
        <v>0</v>
      </c>
      <c r="I300" s="43">
        <v>13.473000000000001</v>
      </c>
      <c r="J300" s="43">
        <v>53.865000000000002</v>
      </c>
      <c r="K300" s="44" t="s">
        <v>141</v>
      </c>
      <c r="L300" s="43">
        <v>12</v>
      </c>
    </row>
    <row r="301" spans="1:12" ht="15" x14ac:dyDescent="0.25">
      <c r="A301" s="23"/>
      <c r="B301" s="15"/>
      <c r="C301" s="11"/>
      <c r="D301" s="7" t="s">
        <v>31</v>
      </c>
      <c r="E301" s="42" t="s">
        <v>53</v>
      </c>
      <c r="F301" s="43">
        <v>40</v>
      </c>
      <c r="G301" s="43">
        <v>3.04</v>
      </c>
      <c r="H301" s="43">
        <v>0.32</v>
      </c>
      <c r="I301" s="43">
        <v>19.68</v>
      </c>
      <c r="J301" s="43">
        <v>82</v>
      </c>
      <c r="K301" s="44" t="s">
        <v>44</v>
      </c>
      <c r="L301" s="43">
        <v>6</v>
      </c>
    </row>
    <row r="302" spans="1:12" ht="15" x14ac:dyDescent="0.25">
      <c r="A302" s="23"/>
      <c r="B302" s="15"/>
      <c r="C302" s="11"/>
      <c r="D302" s="7" t="s">
        <v>32</v>
      </c>
      <c r="E302" s="42" t="s">
        <v>54</v>
      </c>
      <c r="F302" s="43">
        <v>50</v>
      </c>
      <c r="G302" s="43">
        <v>3.3</v>
      </c>
      <c r="H302" s="43">
        <v>0.6</v>
      </c>
      <c r="I302" s="43">
        <v>19.8</v>
      </c>
      <c r="J302" s="43">
        <v>99</v>
      </c>
      <c r="K302" s="44" t="s">
        <v>55</v>
      </c>
      <c r="L302" s="43">
        <v>8</v>
      </c>
    </row>
    <row r="303" spans="1:12" ht="15" x14ac:dyDescent="0.25">
      <c r="A303" s="23"/>
      <c r="B303" s="15"/>
      <c r="C303" s="11"/>
      <c r="D303" s="6"/>
      <c r="E303" s="42"/>
      <c r="F303" s="43"/>
      <c r="G303" s="43"/>
      <c r="H303" s="43"/>
      <c r="I303" s="43"/>
      <c r="J303" s="43"/>
      <c r="K303" s="44"/>
      <c r="L303" s="43"/>
    </row>
    <row r="304" spans="1:12" ht="15" x14ac:dyDescent="0.25">
      <c r="A304" s="23"/>
      <c r="B304" s="15"/>
      <c r="C304" s="11"/>
      <c r="D304" s="6"/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4"/>
      <c r="B305" s="17"/>
      <c r="C305" s="8"/>
      <c r="D305" s="18" t="s">
        <v>33</v>
      </c>
      <c r="E305" s="9"/>
      <c r="F305" s="19">
        <f>SUM(F296:F304)</f>
        <v>740</v>
      </c>
      <c r="G305" s="19">
        <f t="shared" ref="G305:J305" si="112">SUM(G296:G304)</f>
        <v>27.397000000000002</v>
      </c>
      <c r="H305" s="19">
        <f t="shared" si="112"/>
        <v>22.834000000000003</v>
      </c>
      <c r="I305" s="19">
        <f t="shared" si="112"/>
        <v>110.48399999999999</v>
      </c>
      <c r="J305" s="19">
        <f t="shared" si="112"/>
        <v>747.63200000000006</v>
      </c>
      <c r="K305" s="25"/>
      <c r="L305" s="19">
        <f t="shared" ref="L305" si="113">SUM(L296:L304)</f>
        <v>153.55000000000001</v>
      </c>
    </row>
    <row r="306" spans="1:12" ht="15.75" customHeight="1" thickBot="1" x14ac:dyDescent="0.25">
      <c r="A306" s="29">
        <f>A287</f>
        <v>3</v>
      </c>
      <c r="B306" s="30">
        <f>B287</f>
        <v>5</v>
      </c>
      <c r="C306" s="53" t="s">
        <v>4</v>
      </c>
      <c r="D306" s="54"/>
      <c r="E306" s="31"/>
      <c r="F306" s="32">
        <f>F295+F305</f>
        <v>1405</v>
      </c>
      <c r="G306" s="32">
        <f t="shared" ref="G306:J306" si="114">G295+G305</f>
        <v>42.671999999999997</v>
      </c>
      <c r="H306" s="32">
        <f t="shared" si="114"/>
        <v>40.961000000000006</v>
      </c>
      <c r="I306" s="32">
        <f t="shared" si="114"/>
        <v>218.65199999999999</v>
      </c>
      <c r="J306" s="32">
        <f t="shared" si="114"/>
        <v>1398.885</v>
      </c>
      <c r="K306" s="32"/>
      <c r="L306" s="32">
        <f t="shared" ref="L306" si="115">L295+L305</f>
        <v>272.60000000000002</v>
      </c>
    </row>
    <row r="307" spans="1:12" ht="38.25" x14ac:dyDescent="0.25">
      <c r="A307" s="20">
        <v>4</v>
      </c>
      <c r="B307" s="21">
        <v>1</v>
      </c>
      <c r="C307" s="22" t="s">
        <v>20</v>
      </c>
      <c r="D307" s="5" t="s">
        <v>21</v>
      </c>
      <c r="E307" s="39" t="s">
        <v>160</v>
      </c>
      <c r="F307" s="40">
        <v>290</v>
      </c>
      <c r="G307" s="40">
        <v>12.500999999999999</v>
      </c>
      <c r="H307" s="40">
        <v>36.396000000000001</v>
      </c>
      <c r="I307" s="40">
        <v>64.227999999999994</v>
      </c>
      <c r="J307" s="40">
        <v>635.68700000000001</v>
      </c>
      <c r="K307" s="41" t="s">
        <v>161</v>
      </c>
      <c r="L307" s="40">
        <v>103.05</v>
      </c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7" t="s">
        <v>22</v>
      </c>
      <c r="E309" s="42" t="s">
        <v>58</v>
      </c>
      <c r="F309" s="43">
        <v>200</v>
      </c>
      <c r="G309" s="43">
        <v>0.1</v>
      </c>
      <c r="H309" s="43">
        <v>0</v>
      </c>
      <c r="I309" s="43">
        <v>15.18</v>
      </c>
      <c r="J309" s="43">
        <v>61.09</v>
      </c>
      <c r="K309" s="44" t="s">
        <v>59</v>
      </c>
      <c r="L309" s="43">
        <v>10</v>
      </c>
    </row>
    <row r="310" spans="1:12" ht="15" x14ac:dyDescent="0.25">
      <c r="A310" s="23"/>
      <c r="B310" s="15"/>
      <c r="C310" s="11"/>
      <c r="D310" s="7" t="s">
        <v>23</v>
      </c>
      <c r="E310" s="42" t="s">
        <v>53</v>
      </c>
      <c r="F310" s="43">
        <v>40</v>
      </c>
      <c r="G310" s="43">
        <v>3.04</v>
      </c>
      <c r="H310" s="43">
        <v>0.32</v>
      </c>
      <c r="I310" s="43">
        <v>19.68</v>
      </c>
      <c r="J310" s="43">
        <v>82</v>
      </c>
      <c r="K310" s="44" t="s">
        <v>44</v>
      </c>
      <c r="L310" s="43">
        <v>6</v>
      </c>
    </row>
    <row r="311" spans="1:12" ht="15" x14ac:dyDescent="0.25">
      <c r="A311" s="23"/>
      <c r="B311" s="15"/>
      <c r="C311" s="11"/>
      <c r="D311" s="7" t="s">
        <v>24</v>
      </c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6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4"/>
      <c r="B315" s="17"/>
      <c r="C315" s="8"/>
      <c r="D315" s="18" t="s">
        <v>33</v>
      </c>
      <c r="E315" s="9"/>
      <c r="F315" s="19">
        <f>SUM(F307:F314)</f>
        <v>530</v>
      </c>
      <c r="G315" s="19">
        <f t="shared" ref="G315:J315" si="116">SUM(G307:G314)</f>
        <v>15.640999999999998</v>
      </c>
      <c r="H315" s="19">
        <f t="shared" si="116"/>
        <v>36.716000000000001</v>
      </c>
      <c r="I315" s="19">
        <f t="shared" si="116"/>
        <v>99.087999999999994</v>
      </c>
      <c r="J315" s="19">
        <f t="shared" si="116"/>
        <v>778.77700000000004</v>
      </c>
      <c r="K315" s="25"/>
      <c r="L315" s="19">
        <f t="shared" ref="L315" si="117">SUM(L307:L314)</f>
        <v>119.05</v>
      </c>
    </row>
    <row r="316" spans="1:12" ht="25.5" x14ac:dyDescent="0.25">
      <c r="A316" s="26">
        <f>A307</f>
        <v>4</v>
      </c>
      <c r="B316" s="13">
        <f>B307</f>
        <v>1</v>
      </c>
      <c r="C316" s="10" t="s">
        <v>25</v>
      </c>
      <c r="D316" s="7" t="s">
        <v>26</v>
      </c>
      <c r="E316" s="42" t="s">
        <v>93</v>
      </c>
      <c r="F316" s="43" t="s">
        <v>94</v>
      </c>
      <c r="G316" s="43">
        <v>0.94</v>
      </c>
      <c r="H316" s="43">
        <v>0.08</v>
      </c>
      <c r="I316" s="43">
        <v>2.2999999999999998</v>
      </c>
      <c r="J316" s="43">
        <v>13.6</v>
      </c>
      <c r="K316" s="44" t="s">
        <v>95</v>
      </c>
      <c r="L316" s="43">
        <v>16</v>
      </c>
    </row>
    <row r="317" spans="1:12" ht="38.25" x14ac:dyDescent="0.25">
      <c r="A317" s="23"/>
      <c r="B317" s="15"/>
      <c r="C317" s="11"/>
      <c r="D317" s="7" t="s">
        <v>27</v>
      </c>
      <c r="E317" s="42" t="s">
        <v>106</v>
      </c>
      <c r="F317" s="43">
        <v>200</v>
      </c>
      <c r="G317" s="43">
        <v>5.7039999999999997</v>
      </c>
      <c r="H317" s="43">
        <v>8.3919999999999995</v>
      </c>
      <c r="I317" s="43" t="s">
        <v>162</v>
      </c>
      <c r="J317" s="43">
        <v>145.17699999999999</v>
      </c>
      <c r="K317" s="51" t="s">
        <v>163</v>
      </c>
      <c r="L317" s="43">
        <v>35</v>
      </c>
    </row>
    <row r="318" spans="1:12" ht="15" x14ac:dyDescent="0.25">
      <c r="A318" s="23"/>
      <c r="B318" s="15"/>
      <c r="C318" s="11"/>
      <c r="D318" s="7" t="s">
        <v>28</v>
      </c>
      <c r="E318" s="42" t="s">
        <v>88</v>
      </c>
      <c r="F318" s="43">
        <v>90</v>
      </c>
      <c r="G318" s="43">
        <v>13.026999999999999</v>
      </c>
      <c r="H318" s="43">
        <v>30.969000000000001</v>
      </c>
      <c r="I318" s="43">
        <v>3.7170000000000001</v>
      </c>
      <c r="J318" s="43">
        <v>346.303</v>
      </c>
      <c r="K318" s="51" t="s">
        <v>89</v>
      </c>
      <c r="L318" s="43">
        <v>56.55</v>
      </c>
    </row>
    <row r="319" spans="1:12" ht="15" x14ac:dyDescent="0.25">
      <c r="A319" s="23"/>
      <c r="B319" s="15"/>
      <c r="C319" s="11"/>
      <c r="D319" s="7" t="s">
        <v>29</v>
      </c>
      <c r="E319" s="42" t="s">
        <v>110</v>
      </c>
      <c r="F319" s="43">
        <v>160</v>
      </c>
      <c r="G319" s="43">
        <v>3.419</v>
      </c>
      <c r="H319" s="43">
        <v>4.3280000000000003</v>
      </c>
      <c r="I319" s="43">
        <v>26.513999999999999</v>
      </c>
      <c r="J319" s="43">
        <v>159.03100000000001</v>
      </c>
      <c r="K319" s="44" t="s">
        <v>111</v>
      </c>
      <c r="L319" s="43">
        <v>20</v>
      </c>
    </row>
    <row r="320" spans="1:12" ht="15" x14ac:dyDescent="0.25">
      <c r="A320" s="23"/>
      <c r="B320" s="15"/>
      <c r="C320" s="11"/>
      <c r="D320" s="7" t="s">
        <v>30</v>
      </c>
      <c r="E320" s="42" t="s">
        <v>112</v>
      </c>
      <c r="F320" s="43">
        <v>180</v>
      </c>
      <c r="G320" s="43">
        <v>0.10100000000000001</v>
      </c>
      <c r="H320" s="43">
        <v>3.6999999999999998E-2</v>
      </c>
      <c r="I320" s="43">
        <v>24.984000000000002</v>
      </c>
      <c r="J320" s="43">
        <v>102.35899999999999</v>
      </c>
      <c r="K320" s="44" t="s">
        <v>113</v>
      </c>
      <c r="L320" s="43">
        <v>12</v>
      </c>
    </row>
    <row r="321" spans="1:12" ht="15" x14ac:dyDescent="0.25">
      <c r="A321" s="23"/>
      <c r="B321" s="15"/>
      <c r="C321" s="11"/>
      <c r="D321" s="7" t="s">
        <v>31</v>
      </c>
      <c r="E321" s="42" t="s">
        <v>53</v>
      </c>
      <c r="F321" s="43">
        <v>40</v>
      </c>
      <c r="G321" s="43">
        <v>3.04</v>
      </c>
      <c r="H321" s="43">
        <v>0.32</v>
      </c>
      <c r="I321" s="43">
        <v>19.68</v>
      </c>
      <c r="J321" s="43">
        <v>82</v>
      </c>
      <c r="K321" s="44" t="s">
        <v>44</v>
      </c>
      <c r="L321" s="43">
        <v>6</v>
      </c>
    </row>
    <row r="322" spans="1:12" ht="15" x14ac:dyDescent="0.25">
      <c r="A322" s="23"/>
      <c r="B322" s="15"/>
      <c r="C322" s="11"/>
      <c r="D322" s="7" t="s">
        <v>32</v>
      </c>
      <c r="E322" s="42" t="s">
        <v>54</v>
      </c>
      <c r="F322" s="43">
        <v>50</v>
      </c>
      <c r="G322" s="43">
        <v>3.3</v>
      </c>
      <c r="H322" s="43">
        <v>0.6</v>
      </c>
      <c r="I322" s="43">
        <v>19.8</v>
      </c>
      <c r="J322" s="43">
        <v>99</v>
      </c>
      <c r="K322" s="44" t="s">
        <v>55</v>
      </c>
      <c r="L322" s="43">
        <v>8</v>
      </c>
    </row>
    <row r="323" spans="1:12" ht="15" x14ac:dyDescent="0.25">
      <c r="A323" s="23"/>
      <c r="B323" s="15"/>
      <c r="C323" s="11"/>
      <c r="D323" s="6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6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4"/>
      <c r="B325" s="17"/>
      <c r="C325" s="8"/>
      <c r="D325" s="18" t="s">
        <v>33</v>
      </c>
      <c r="E325" s="9"/>
      <c r="F325" s="19">
        <f>SUM(F316:F324)</f>
        <v>720</v>
      </c>
      <c r="G325" s="19">
        <f t="shared" ref="G325:J325" si="118">SUM(G316:G324)</f>
        <v>29.530999999999999</v>
      </c>
      <c r="H325" s="19">
        <f t="shared" si="118"/>
        <v>44.726000000000006</v>
      </c>
      <c r="I325" s="19">
        <f t="shared" si="118"/>
        <v>96.99499999999999</v>
      </c>
      <c r="J325" s="19">
        <f t="shared" si="118"/>
        <v>947.47</v>
      </c>
      <c r="K325" s="25"/>
      <c r="L325" s="19">
        <f t="shared" ref="L325" si="119">SUM(L316:L324)</f>
        <v>153.55000000000001</v>
      </c>
    </row>
    <row r="326" spans="1:12" ht="15.75" customHeight="1" thickBot="1" x14ac:dyDescent="0.25">
      <c r="A326" s="29">
        <f>A307</f>
        <v>4</v>
      </c>
      <c r="B326" s="30">
        <f>B307</f>
        <v>1</v>
      </c>
      <c r="C326" s="53" t="s">
        <v>4</v>
      </c>
      <c r="D326" s="54"/>
      <c r="E326" s="31"/>
      <c r="F326" s="32">
        <f>F315+F325</f>
        <v>1250</v>
      </c>
      <c r="G326" s="32">
        <f t="shared" ref="G326:J326" si="120">G315+G325</f>
        <v>45.171999999999997</v>
      </c>
      <c r="H326" s="32">
        <f t="shared" si="120"/>
        <v>81.442000000000007</v>
      </c>
      <c r="I326" s="32">
        <f t="shared" si="120"/>
        <v>196.08299999999997</v>
      </c>
      <c r="J326" s="32">
        <f t="shared" si="120"/>
        <v>1726.2470000000001</v>
      </c>
      <c r="K326" s="32"/>
      <c r="L326" s="32">
        <f t="shared" ref="L326" si="121">L315+L325</f>
        <v>272.60000000000002</v>
      </c>
    </row>
    <row r="327" spans="1:12" ht="15" x14ac:dyDescent="0.25">
      <c r="A327" s="20">
        <v>4</v>
      </c>
      <c r="B327" s="21">
        <v>2</v>
      </c>
      <c r="C327" s="22" t="s">
        <v>20</v>
      </c>
      <c r="D327" s="5" t="s">
        <v>21</v>
      </c>
      <c r="E327" s="39" t="s">
        <v>114</v>
      </c>
      <c r="F327" s="40">
        <v>170</v>
      </c>
      <c r="G327" s="40" t="s">
        <v>164</v>
      </c>
      <c r="H327" s="40">
        <v>13.596</v>
      </c>
      <c r="I327" s="40">
        <v>34.137</v>
      </c>
      <c r="J327" s="40">
        <v>305.053</v>
      </c>
      <c r="K327" s="41" t="s">
        <v>115</v>
      </c>
      <c r="L327" s="40">
        <v>68.05</v>
      </c>
    </row>
    <row r="328" spans="1:12" ht="15" x14ac:dyDescent="0.25">
      <c r="A328" s="23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 x14ac:dyDescent="0.25">
      <c r="A329" s="23"/>
      <c r="B329" s="15"/>
      <c r="C329" s="11"/>
      <c r="D329" s="7" t="s">
        <v>22</v>
      </c>
      <c r="E329" s="42" t="s">
        <v>41</v>
      </c>
      <c r="F329" s="43">
        <v>200</v>
      </c>
      <c r="G329" s="43">
        <v>0.16300000000000001</v>
      </c>
      <c r="H329" s="43">
        <v>7.0000000000000001E-3</v>
      </c>
      <c r="I329" s="43">
        <v>15.391</v>
      </c>
      <c r="J329" s="43">
        <v>63.484000000000002</v>
      </c>
      <c r="K329" s="44" t="s">
        <v>42</v>
      </c>
      <c r="L329" s="43">
        <v>10</v>
      </c>
    </row>
    <row r="330" spans="1:12" ht="15" x14ac:dyDescent="0.25">
      <c r="A330" s="23"/>
      <c r="B330" s="15"/>
      <c r="C330" s="11"/>
      <c r="D330" s="7" t="s">
        <v>23</v>
      </c>
      <c r="E330" s="42" t="s">
        <v>53</v>
      </c>
      <c r="F330" s="43">
        <v>40</v>
      </c>
      <c r="G330" s="43">
        <v>3.04</v>
      </c>
      <c r="H330" s="43">
        <v>0.32</v>
      </c>
      <c r="I330" s="43">
        <v>19.68</v>
      </c>
      <c r="J330" s="43">
        <v>82</v>
      </c>
      <c r="K330" s="44" t="s">
        <v>44</v>
      </c>
      <c r="L330" s="43">
        <v>6</v>
      </c>
    </row>
    <row r="331" spans="1:12" ht="25.5" x14ac:dyDescent="0.25">
      <c r="A331" s="23"/>
      <c r="B331" s="15"/>
      <c r="C331" s="11"/>
      <c r="D331" s="7" t="s">
        <v>24</v>
      </c>
      <c r="E331" s="42" t="s">
        <v>60</v>
      </c>
      <c r="F331" s="43">
        <v>150</v>
      </c>
      <c r="G331" s="43">
        <v>1.35</v>
      </c>
      <c r="H331" s="43">
        <v>0.3</v>
      </c>
      <c r="I331" s="43">
        <v>12.15</v>
      </c>
      <c r="J331" s="43">
        <v>64.5</v>
      </c>
      <c r="K331" s="44" t="s">
        <v>61</v>
      </c>
      <c r="L331" s="43">
        <v>35</v>
      </c>
    </row>
    <row r="332" spans="1:12" ht="15" x14ac:dyDescent="0.25">
      <c r="A332" s="23"/>
      <c r="B332" s="15"/>
      <c r="C332" s="11"/>
      <c r="D332" s="6"/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6"/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4"/>
      <c r="B335" s="17"/>
      <c r="C335" s="8"/>
      <c r="D335" s="18" t="s">
        <v>33</v>
      </c>
      <c r="E335" s="9"/>
      <c r="F335" s="19">
        <f>SUM(F327:F334)</f>
        <v>560</v>
      </c>
      <c r="G335" s="19">
        <f t="shared" ref="G335:J335" si="122">SUM(G327:G334)</f>
        <v>4.5529999999999999</v>
      </c>
      <c r="H335" s="19">
        <f t="shared" si="122"/>
        <v>14.223000000000001</v>
      </c>
      <c r="I335" s="19">
        <f t="shared" si="122"/>
        <v>81.358000000000004</v>
      </c>
      <c r="J335" s="19">
        <f t="shared" si="122"/>
        <v>515.03700000000003</v>
      </c>
      <c r="K335" s="25"/>
      <c r="L335" s="19">
        <f t="shared" ref="L335" si="123">SUM(L327:L334)</f>
        <v>119.05</v>
      </c>
    </row>
    <row r="336" spans="1:12" ht="25.5" x14ac:dyDescent="0.25">
      <c r="A336" s="26">
        <f>A327</f>
        <v>4</v>
      </c>
      <c r="B336" s="13">
        <f>B327</f>
        <v>2</v>
      </c>
      <c r="C336" s="10" t="s">
        <v>25</v>
      </c>
      <c r="D336" s="7" t="s">
        <v>26</v>
      </c>
      <c r="E336" s="42" t="s">
        <v>165</v>
      </c>
      <c r="F336" s="43">
        <v>60</v>
      </c>
      <c r="G336" s="43">
        <v>0.48</v>
      </c>
      <c r="H336" s="43">
        <v>0.06</v>
      </c>
      <c r="I336" s="43">
        <v>1.5</v>
      </c>
      <c r="J336" s="43">
        <v>8.4</v>
      </c>
      <c r="K336" s="44" t="s">
        <v>46</v>
      </c>
      <c r="L336" s="43">
        <v>16</v>
      </c>
    </row>
    <row r="337" spans="1:12" ht="15" x14ac:dyDescent="0.25">
      <c r="A337" s="23"/>
      <c r="B337" s="15"/>
      <c r="C337" s="11"/>
      <c r="D337" s="7" t="s">
        <v>27</v>
      </c>
      <c r="E337" s="42" t="s">
        <v>166</v>
      </c>
      <c r="F337" s="43">
        <v>200</v>
      </c>
      <c r="G337" s="43">
        <v>3.72</v>
      </c>
      <c r="H337" s="43">
        <v>8.0990000000000002</v>
      </c>
      <c r="I337" s="43">
        <v>6.6479999999999997</v>
      </c>
      <c r="J337" s="43">
        <v>115.072</v>
      </c>
      <c r="K337" s="44" t="s">
        <v>117</v>
      </c>
      <c r="L337" s="43">
        <v>35</v>
      </c>
    </row>
    <row r="338" spans="1:12" ht="15" x14ac:dyDescent="0.25">
      <c r="A338" s="23"/>
      <c r="B338" s="15"/>
      <c r="C338" s="11"/>
      <c r="D338" s="7" t="s">
        <v>28</v>
      </c>
      <c r="E338" s="42" t="s">
        <v>167</v>
      </c>
      <c r="F338" s="43">
        <v>90</v>
      </c>
      <c r="G338" s="43">
        <v>5.415</v>
      </c>
      <c r="H338" s="43">
        <v>13.881</v>
      </c>
      <c r="I338" s="43">
        <v>9.8079999999999998</v>
      </c>
      <c r="J338" s="43">
        <v>186.39599999999999</v>
      </c>
      <c r="K338" s="44" t="s">
        <v>119</v>
      </c>
      <c r="L338" s="43">
        <v>56.55</v>
      </c>
    </row>
    <row r="339" spans="1:12" ht="15" x14ac:dyDescent="0.25">
      <c r="A339" s="23"/>
      <c r="B339" s="15"/>
      <c r="C339" s="11"/>
      <c r="D339" s="7" t="s">
        <v>29</v>
      </c>
      <c r="E339" s="42" t="s">
        <v>159</v>
      </c>
      <c r="F339" s="43">
        <v>150</v>
      </c>
      <c r="G339" s="43">
        <v>8.9459999999999997</v>
      </c>
      <c r="H339" s="43">
        <v>2.343</v>
      </c>
      <c r="I339" s="43">
        <v>40.540999999999997</v>
      </c>
      <c r="J339" s="43">
        <v>218.68</v>
      </c>
      <c r="K339" s="44" t="s">
        <v>69</v>
      </c>
      <c r="L339" s="43">
        <v>20</v>
      </c>
    </row>
    <row r="340" spans="1:12" ht="25.5" x14ac:dyDescent="0.25">
      <c r="A340" s="23"/>
      <c r="B340" s="15"/>
      <c r="C340" s="11"/>
      <c r="D340" s="7" t="s">
        <v>30</v>
      </c>
      <c r="E340" s="42" t="s">
        <v>70</v>
      </c>
      <c r="F340" s="43">
        <v>180</v>
      </c>
      <c r="G340" s="43">
        <v>0.93600000000000005</v>
      </c>
      <c r="H340" s="43">
        <v>5.3999999999999999E-2</v>
      </c>
      <c r="I340" s="43">
        <v>27.143999999999998</v>
      </c>
      <c r="J340" s="43">
        <v>113.58</v>
      </c>
      <c r="K340" s="44" t="s">
        <v>152</v>
      </c>
      <c r="L340" s="43">
        <v>12</v>
      </c>
    </row>
    <row r="341" spans="1:12" ht="15" x14ac:dyDescent="0.25">
      <c r="A341" s="23"/>
      <c r="B341" s="15"/>
      <c r="C341" s="11"/>
      <c r="D341" s="7" t="s">
        <v>31</v>
      </c>
      <c r="E341" s="42" t="s">
        <v>53</v>
      </c>
      <c r="F341" s="43">
        <v>40</v>
      </c>
      <c r="G341" s="43">
        <v>3.04</v>
      </c>
      <c r="H341" s="43">
        <v>0.32</v>
      </c>
      <c r="I341" s="43">
        <v>19.68</v>
      </c>
      <c r="J341" s="43">
        <v>82</v>
      </c>
      <c r="K341" s="44" t="s">
        <v>44</v>
      </c>
      <c r="L341" s="43">
        <v>6</v>
      </c>
    </row>
    <row r="342" spans="1:12" ht="15" x14ac:dyDescent="0.25">
      <c r="A342" s="23"/>
      <c r="B342" s="15"/>
      <c r="C342" s="11"/>
      <c r="D342" s="7" t="s">
        <v>32</v>
      </c>
      <c r="E342" s="42" t="s">
        <v>54</v>
      </c>
      <c r="F342" s="43">
        <v>50</v>
      </c>
      <c r="G342" s="43">
        <v>3.3</v>
      </c>
      <c r="H342" s="43">
        <v>0.6</v>
      </c>
      <c r="I342" s="43">
        <v>19.8</v>
      </c>
      <c r="J342" s="43">
        <v>99</v>
      </c>
      <c r="K342" s="44" t="s">
        <v>55</v>
      </c>
      <c r="L342" s="43">
        <v>8</v>
      </c>
    </row>
    <row r="343" spans="1:12" ht="15" x14ac:dyDescent="0.25">
      <c r="A343" s="23"/>
      <c r="B343" s="15"/>
      <c r="C343" s="11"/>
      <c r="D343" s="6"/>
      <c r="E343" s="42"/>
      <c r="F343" s="43"/>
      <c r="G343" s="43"/>
      <c r="H343" s="43"/>
      <c r="I343" s="43"/>
      <c r="J343" s="43"/>
      <c r="K343" s="44"/>
      <c r="L343" s="43"/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4"/>
      <c r="B345" s="17"/>
      <c r="C345" s="8"/>
      <c r="D345" s="18" t="s">
        <v>33</v>
      </c>
      <c r="E345" s="9"/>
      <c r="F345" s="19">
        <f>SUM(F336:F344)</f>
        <v>770</v>
      </c>
      <c r="G345" s="19">
        <f t="shared" ref="G345:J345" si="124">SUM(G336:G344)</f>
        <v>25.837</v>
      </c>
      <c r="H345" s="19">
        <f t="shared" si="124"/>
        <v>25.356999999999999</v>
      </c>
      <c r="I345" s="19">
        <f t="shared" si="124"/>
        <v>125.121</v>
      </c>
      <c r="J345" s="19">
        <f t="shared" si="124"/>
        <v>823.12800000000004</v>
      </c>
      <c r="K345" s="25"/>
      <c r="L345" s="19">
        <f t="shared" ref="L345" si="125">SUM(L336:L344)</f>
        <v>153.55000000000001</v>
      </c>
    </row>
    <row r="346" spans="1:12" ht="15.75" customHeight="1" thickBot="1" x14ac:dyDescent="0.25">
      <c r="A346" s="29">
        <f>A327</f>
        <v>4</v>
      </c>
      <c r="B346" s="30">
        <f>B327</f>
        <v>2</v>
      </c>
      <c r="C346" s="53" t="s">
        <v>4</v>
      </c>
      <c r="D346" s="54"/>
      <c r="E346" s="31"/>
      <c r="F346" s="32">
        <f>F335+F345</f>
        <v>1330</v>
      </c>
      <c r="G346" s="32">
        <f t="shared" ref="G346:J346" si="126">G335+G345</f>
        <v>30.39</v>
      </c>
      <c r="H346" s="32">
        <f t="shared" si="126"/>
        <v>39.58</v>
      </c>
      <c r="I346" s="32">
        <f t="shared" si="126"/>
        <v>206.47899999999998</v>
      </c>
      <c r="J346" s="32">
        <f t="shared" si="126"/>
        <v>1338.165</v>
      </c>
      <c r="K346" s="32"/>
      <c r="L346" s="32">
        <f t="shared" ref="L346" si="127">L335+L345</f>
        <v>272.60000000000002</v>
      </c>
    </row>
    <row r="347" spans="1:12" ht="38.25" x14ac:dyDescent="0.25">
      <c r="A347" s="20">
        <v>4</v>
      </c>
      <c r="B347" s="21">
        <v>3</v>
      </c>
      <c r="C347" s="22" t="s">
        <v>20</v>
      </c>
      <c r="D347" s="5" t="s">
        <v>21</v>
      </c>
      <c r="E347" s="39" t="s">
        <v>168</v>
      </c>
      <c r="F347" s="40">
        <v>235</v>
      </c>
      <c r="G347" s="40">
        <v>11.201000000000001</v>
      </c>
      <c r="H347" s="40">
        <v>18.079000000000001</v>
      </c>
      <c r="I347" s="40">
        <v>51.649000000000001</v>
      </c>
      <c r="J347" s="40">
        <v>410.76</v>
      </c>
      <c r="K347" s="41" t="s">
        <v>169</v>
      </c>
      <c r="L347" s="40">
        <v>68.05</v>
      </c>
    </row>
    <row r="348" spans="1:12" ht="15" x14ac:dyDescent="0.25">
      <c r="A348" s="23"/>
      <c r="B348" s="15"/>
      <c r="C348" s="11"/>
      <c r="D348" s="6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3"/>
      <c r="B349" s="15"/>
      <c r="C349" s="11"/>
      <c r="D349" s="7" t="s">
        <v>22</v>
      </c>
      <c r="E349" s="42" t="s">
        <v>58</v>
      </c>
      <c r="F349" s="43">
        <v>200</v>
      </c>
      <c r="G349" s="43">
        <v>0.1</v>
      </c>
      <c r="H349" s="43">
        <v>0</v>
      </c>
      <c r="I349" s="43">
        <v>15.18</v>
      </c>
      <c r="J349" s="43">
        <v>61.09</v>
      </c>
      <c r="K349" s="44" t="s">
        <v>59</v>
      </c>
      <c r="L349" s="43">
        <v>10</v>
      </c>
    </row>
    <row r="350" spans="1:12" ht="15" x14ac:dyDescent="0.25">
      <c r="A350" s="23"/>
      <c r="B350" s="15"/>
      <c r="C350" s="11"/>
      <c r="D350" s="7" t="s">
        <v>23</v>
      </c>
      <c r="E350" s="42" t="s">
        <v>53</v>
      </c>
      <c r="F350" s="43">
        <v>40</v>
      </c>
      <c r="G350" s="43">
        <v>3.04</v>
      </c>
      <c r="H350" s="43">
        <v>0.32</v>
      </c>
      <c r="I350" s="43">
        <v>19.68</v>
      </c>
      <c r="J350" s="43">
        <v>82</v>
      </c>
      <c r="K350" s="44" t="s">
        <v>44</v>
      </c>
      <c r="L350" s="43">
        <v>6</v>
      </c>
    </row>
    <row r="351" spans="1:12" ht="15" x14ac:dyDescent="0.25">
      <c r="A351" s="23"/>
      <c r="B351" s="15"/>
      <c r="C351" s="11"/>
      <c r="D351" s="7" t="s">
        <v>24</v>
      </c>
      <c r="E351" s="42" t="s">
        <v>74</v>
      </c>
      <c r="F351" s="43">
        <v>200</v>
      </c>
      <c r="G351" s="43">
        <v>1</v>
      </c>
      <c r="H351" s="43">
        <v>0</v>
      </c>
      <c r="I351" s="43">
        <v>25.4</v>
      </c>
      <c r="J351" s="43">
        <v>110</v>
      </c>
      <c r="K351" s="44" t="s">
        <v>75</v>
      </c>
      <c r="L351" s="43">
        <v>35</v>
      </c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SUM(F347:F354)</f>
        <v>675</v>
      </c>
      <c r="G355" s="19">
        <f t="shared" ref="G355:J355" si="128">SUM(G347:G354)</f>
        <v>15.341000000000001</v>
      </c>
      <c r="H355" s="19">
        <f t="shared" si="128"/>
        <v>18.399000000000001</v>
      </c>
      <c r="I355" s="19">
        <f t="shared" si="128"/>
        <v>111.90900000000002</v>
      </c>
      <c r="J355" s="19">
        <f t="shared" si="128"/>
        <v>663.85</v>
      </c>
      <c r="K355" s="25"/>
      <c r="L355" s="19">
        <f t="shared" ref="L355" si="129">SUM(L347:L354)</f>
        <v>119.05</v>
      </c>
    </row>
    <row r="356" spans="1:12" ht="25.5" x14ac:dyDescent="0.25">
      <c r="A356" s="26">
        <f>A347</f>
        <v>4</v>
      </c>
      <c r="B356" s="13">
        <f>B347</f>
        <v>3</v>
      </c>
      <c r="C356" s="10" t="s">
        <v>25</v>
      </c>
      <c r="D356" s="7" t="s">
        <v>26</v>
      </c>
      <c r="E356" s="42" t="s">
        <v>93</v>
      </c>
      <c r="F356" s="43" t="s">
        <v>94</v>
      </c>
      <c r="G356" s="43">
        <v>0.94</v>
      </c>
      <c r="H356" s="43">
        <v>0.08</v>
      </c>
      <c r="I356" s="43">
        <v>2.2999999999999998</v>
      </c>
      <c r="J356" s="43">
        <v>13.6</v>
      </c>
      <c r="K356" s="44" t="s">
        <v>95</v>
      </c>
      <c r="L356" s="43">
        <v>16</v>
      </c>
    </row>
    <row r="357" spans="1:12" ht="15" x14ac:dyDescent="0.25">
      <c r="A357" s="23"/>
      <c r="B357" s="15"/>
      <c r="C357" s="11"/>
      <c r="D357" s="7" t="s">
        <v>27</v>
      </c>
      <c r="E357" s="42" t="s">
        <v>170</v>
      </c>
      <c r="F357" s="43">
        <v>200</v>
      </c>
      <c r="G357" s="43">
        <v>7.5970000000000004</v>
      </c>
      <c r="H357" s="43">
        <v>6.04</v>
      </c>
      <c r="I357" s="43">
        <v>14.401999999999999</v>
      </c>
      <c r="J357" s="43">
        <v>142.45699999999999</v>
      </c>
      <c r="K357" s="44" t="s">
        <v>171</v>
      </c>
      <c r="L357" s="43">
        <v>35</v>
      </c>
    </row>
    <row r="358" spans="1:12" ht="15" x14ac:dyDescent="0.25">
      <c r="A358" s="23"/>
      <c r="B358" s="15"/>
      <c r="C358" s="11"/>
      <c r="D358" s="7" t="s">
        <v>28</v>
      </c>
      <c r="E358" s="42" t="s">
        <v>124</v>
      </c>
      <c r="F358" s="43">
        <v>240</v>
      </c>
      <c r="G358" s="43">
        <v>13.606</v>
      </c>
      <c r="H358" s="43">
        <v>31.059000000000001</v>
      </c>
      <c r="I358" s="43">
        <v>23.988</v>
      </c>
      <c r="J358" s="43">
        <v>431.05700000000002</v>
      </c>
      <c r="K358" s="44" t="s">
        <v>125</v>
      </c>
      <c r="L358" s="43">
        <v>76.55</v>
      </c>
    </row>
    <row r="359" spans="1:12" ht="15" x14ac:dyDescent="0.25">
      <c r="A359" s="23"/>
      <c r="B359" s="15"/>
      <c r="C359" s="11"/>
      <c r="D359" s="7" t="s">
        <v>29</v>
      </c>
      <c r="E359" s="42"/>
      <c r="F359" s="43"/>
      <c r="G359" s="43"/>
      <c r="H359" s="43"/>
      <c r="I359" s="43"/>
      <c r="J359" s="43"/>
      <c r="K359" s="44"/>
      <c r="L359" s="43"/>
    </row>
    <row r="360" spans="1:12" ht="25.5" x14ac:dyDescent="0.25">
      <c r="A360" s="23"/>
      <c r="B360" s="15"/>
      <c r="C360" s="11"/>
      <c r="D360" s="7" t="s">
        <v>30</v>
      </c>
      <c r="E360" s="42" t="s">
        <v>82</v>
      </c>
      <c r="F360" s="43">
        <v>180</v>
      </c>
      <c r="G360" s="43">
        <v>0</v>
      </c>
      <c r="H360" s="43">
        <v>0</v>
      </c>
      <c r="I360" s="43">
        <v>13.473000000000001</v>
      </c>
      <c r="J360" s="43">
        <v>53.865000000000002</v>
      </c>
      <c r="K360" s="44" t="s">
        <v>141</v>
      </c>
      <c r="L360" s="43">
        <v>12</v>
      </c>
    </row>
    <row r="361" spans="1:12" ht="15" x14ac:dyDescent="0.25">
      <c r="A361" s="23"/>
      <c r="B361" s="15"/>
      <c r="C361" s="11"/>
      <c r="D361" s="7" t="s">
        <v>31</v>
      </c>
      <c r="E361" s="42" t="s">
        <v>53</v>
      </c>
      <c r="F361" s="43">
        <v>40</v>
      </c>
      <c r="G361" s="43">
        <v>3.04</v>
      </c>
      <c r="H361" s="43">
        <v>0.32</v>
      </c>
      <c r="I361" s="43">
        <v>19.68</v>
      </c>
      <c r="J361" s="43">
        <v>82</v>
      </c>
      <c r="K361" s="44" t="s">
        <v>44</v>
      </c>
      <c r="L361" s="43">
        <v>6</v>
      </c>
    </row>
    <row r="362" spans="1:12" ht="15" x14ac:dyDescent="0.25">
      <c r="A362" s="23"/>
      <c r="B362" s="15"/>
      <c r="C362" s="11"/>
      <c r="D362" s="7" t="s">
        <v>32</v>
      </c>
      <c r="E362" s="42" t="s">
        <v>54</v>
      </c>
      <c r="F362" s="43">
        <v>50</v>
      </c>
      <c r="G362" s="43">
        <v>3.3</v>
      </c>
      <c r="H362" s="43">
        <v>0.6</v>
      </c>
      <c r="I362" s="43">
        <v>19.8</v>
      </c>
      <c r="J362" s="43">
        <v>99</v>
      </c>
      <c r="K362" s="44" t="s">
        <v>55</v>
      </c>
      <c r="L362" s="43">
        <v>8</v>
      </c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710</v>
      </c>
      <c r="G365" s="19">
        <f t="shared" ref="G365:J365" si="130">SUM(G356:G364)</f>
        <v>28.483000000000001</v>
      </c>
      <c r="H365" s="19">
        <f t="shared" si="130"/>
        <v>38.099000000000004</v>
      </c>
      <c r="I365" s="19">
        <f t="shared" si="130"/>
        <v>93.642999999999986</v>
      </c>
      <c r="J365" s="19">
        <f t="shared" si="130"/>
        <v>821.97900000000004</v>
      </c>
      <c r="K365" s="25"/>
      <c r="L365" s="19">
        <f t="shared" ref="L365" si="131">SUM(L356:L364)</f>
        <v>153.55000000000001</v>
      </c>
    </row>
    <row r="366" spans="1:12" ht="15.75" customHeight="1" thickBot="1" x14ac:dyDescent="0.25">
      <c r="A366" s="29">
        <f>A347</f>
        <v>4</v>
      </c>
      <c r="B366" s="30">
        <f>B347</f>
        <v>3</v>
      </c>
      <c r="C366" s="53" t="s">
        <v>4</v>
      </c>
      <c r="D366" s="54"/>
      <c r="E366" s="31"/>
      <c r="F366" s="32">
        <f>F355+F365</f>
        <v>1385</v>
      </c>
      <c r="G366" s="32">
        <f t="shared" ref="G366:J366" si="132">G355+G365</f>
        <v>43.823999999999998</v>
      </c>
      <c r="H366" s="32">
        <f t="shared" si="132"/>
        <v>56.498000000000005</v>
      </c>
      <c r="I366" s="32">
        <f t="shared" si="132"/>
        <v>205.55200000000002</v>
      </c>
      <c r="J366" s="32">
        <f t="shared" si="132"/>
        <v>1485.8290000000002</v>
      </c>
      <c r="K366" s="32"/>
      <c r="L366" s="32">
        <f t="shared" ref="L366" si="133">L355+L365</f>
        <v>272.60000000000002</v>
      </c>
    </row>
    <row r="367" spans="1:12" ht="15" x14ac:dyDescent="0.25">
      <c r="A367" s="20">
        <v>4</v>
      </c>
      <c r="B367" s="21">
        <v>4</v>
      </c>
      <c r="C367" s="22" t="s">
        <v>20</v>
      </c>
      <c r="D367" s="5" t="s">
        <v>21</v>
      </c>
      <c r="E367" s="39" t="s">
        <v>72</v>
      </c>
      <c r="F367" s="40">
        <v>150</v>
      </c>
      <c r="G367" s="40">
        <v>14.347</v>
      </c>
      <c r="H367" s="40">
        <v>27.795999999999999</v>
      </c>
      <c r="I367" s="40">
        <v>2.7309999999999999</v>
      </c>
      <c r="J367" s="40">
        <v>318.697</v>
      </c>
      <c r="K367" s="41" t="s">
        <v>73</v>
      </c>
      <c r="L367" s="40">
        <v>68.05</v>
      </c>
    </row>
    <row r="368" spans="1:12" ht="15" x14ac:dyDescent="0.25">
      <c r="A368" s="23"/>
      <c r="B368" s="15"/>
      <c r="C368" s="11"/>
      <c r="D368" s="6"/>
      <c r="E368" s="42"/>
      <c r="F368" s="43"/>
      <c r="G368" s="43"/>
      <c r="H368" s="43"/>
      <c r="I368" s="43"/>
      <c r="J368" s="43"/>
      <c r="K368" s="44"/>
      <c r="L368" s="43"/>
    </row>
    <row r="369" spans="1:12" ht="15" x14ac:dyDescent="0.25">
      <c r="A369" s="23"/>
      <c r="B369" s="15"/>
      <c r="C369" s="11"/>
      <c r="D369" s="7" t="s">
        <v>22</v>
      </c>
      <c r="E369" s="42" t="s">
        <v>58</v>
      </c>
      <c r="F369" s="43">
        <v>200</v>
      </c>
      <c r="G369" s="43">
        <v>0.1</v>
      </c>
      <c r="H369" s="43">
        <v>0</v>
      </c>
      <c r="I369" s="43">
        <v>15.18</v>
      </c>
      <c r="J369" s="43">
        <v>61.09</v>
      </c>
      <c r="K369" s="44" t="s">
        <v>59</v>
      </c>
      <c r="L369" s="43">
        <v>10</v>
      </c>
    </row>
    <row r="370" spans="1:12" ht="15" x14ac:dyDescent="0.25">
      <c r="A370" s="23"/>
      <c r="B370" s="15"/>
      <c r="C370" s="11"/>
      <c r="D370" s="7" t="s">
        <v>23</v>
      </c>
      <c r="E370" s="42" t="s">
        <v>53</v>
      </c>
      <c r="F370" s="43">
        <v>40</v>
      </c>
      <c r="G370" s="43">
        <v>3.04</v>
      </c>
      <c r="H370" s="43">
        <v>0.32</v>
      </c>
      <c r="I370" s="43">
        <v>19.68</v>
      </c>
      <c r="J370" s="43">
        <v>82</v>
      </c>
      <c r="K370" s="44" t="s">
        <v>44</v>
      </c>
      <c r="L370" s="43">
        <v>6</v>
      </c>
    </row>
    <row r="371" spans="1:12" ht="25.5" x14ac:dyDescent="0.25">
      <c r="A371" s="23"/>
      <c r="B371" s="15"/>
      <c r="C371" s="11"/>
      <c r="D371" s="7" t="s">
        <v>24</v>
      </c>
      <c r="E371" s="42" t="s">
        <v>60</v>
      </c>
      <c r="F371" s="43">
        <v>150</v>
      </c>
      <c r="G371" s="43">
        <v>1.35</v>
      </c>
      <c r="H371" s="43">
        <v>0.3</v>
      </c>
      <c r="I371" s="43">
        <v>12.15</v>
      </c>
      <c r="J371" s="43">
        <v>64.5</v>
      </c>
      <c r="K371" s="44" t="s">
        <v>61</v>
      </c>
      <c r="L371" s="43">
        <v>35</v>
      </c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4"/>
      <c r="B375" s="17"/>
      <c r="C375" s="8"/>
      <c r="D375" s="18" t="s">
        <v>33</v>
      </c>
      <c r="E375" s="9"/>
      <c r="F375" s="19">
        <f>SUM(F367:F374)</f>
        <v>540</v>
      </c>
      <c r="G375" s="19">
        <f t="shared" ref="G375:J375" si="134">SUM(G367:G374)</f>
        <v>18.837</v>
      </c>
      <c r="H375" s="19">
        <f t="shared" si="134"/>
        <v>28.416</v>
      </c>
      <c r="I375" s="19">
        <f t="shared" si="134"/>
        <v>49.741</v>
      </c>
      <c r="J375" s="19">
        <f t="shared" si="134"/>
        <v>526.28700000000003</v>
      </c>
      <c r="K375" s="25"/>
      <c r="L375" s="19">
        <f t="shared" ref="L375" si="135">SUM(L367:L374)</f>
        <v>119.05</v>
      </c>
    </row>
    <row r="376" spans="1:12" ht="15" x14ac:dyDescent="0.25">
      <c r="A376" s="26">
        <f>A367</f>
        <v>4</v>
      </c>
      <c r="B376" s="13">
        <f>B367</f>
        <v>4</v>
      </c>
      <c r="C376" s="10" t="s">
        <v>25</v>
      </c>
      <c r="D376" s="7" t="s">
        <v>26</v>
      </c>
      <c r="E376" s="42" t="s">
        <v>62</v>
      </c>
      <c r="F376" s="43">
        <v>60</v>
      </c>
      <c r="G376" s="43">
        <v>0.66</v>
      </c>
      <c r="H376" s="43">
        <v>0.12</v>
      </c>
      <c r="I376" s="43">
        <v>2.2799999999999998</v>
      </c>
      <c r="J376" s="43">
        <v>14.4</v>
      </c>
      <c r="K376" s="44" t="s">
        <v>127</v>
      </c>
      <c r="L376" s="43">
        <v>16</v>
      </c>
    </row>
    <row r="377" spans="1:12" ht="25.5" x14ac:dyDescent="0.25">
      <c r="A377" s="23"/>
      <c r="B377" s="15"/>
      <c r="C377" s="11"/>
      <c r="D377" s="7" t="s">
        <v>27</v>
      </c>
      <c r="E377" s="42" t="s">
        <v>172</v>
      </c>
      <c r="F377" s="43">
        <v>200</v>
      </c>
      <c r="G377" s="43">
        <v>5.96</v>
      </c>
      <c r="H377" s="43">
        <v>5.7229999999999999</v>
      </c>
      <c r="I377" s="43">
        <v>14.05</v>
      </c>
      <c r="J377" s="43">
        <v>131.65199999999999</v>
      </c>
      <c r="K377" s="44" t="s">
        <v>129</v>
      </c>
      <c r="L377" s="43">
        <v>35</v>
      </c>
    </row>
    <row r="378" spans="1:12" ht="15" x14ac:dyDescent="0.25">
      <c r="A378" s="23"/>
      <c r="B378" s="15"/>
      <c r="C378" s="11"/>
      <c r="D378" s="7" t="s">
        <v>28</v>
      </c>
      <c r="E378" s="42" t="s">
        <v>173</v>
      </c>
      <c r="F378" s="43">
        <v>90</v>
      </c>
      <c r="G378" s="43">
        <v>9.5350000000000001</v>
      </c>
      <c r="H378" s="43">
        <v>23.132999999999999</v>
      </c>
      <c r="I378" s="43">
        <v>2.9510000000000001</v>
      </c>
      <c r="J378" s="43">
        <v>258.55200000000002</v>
      </c>
      <c r="K378" s="44" t="s">
        <v>109</v>
      </c>
      <c r="L378" s="43">
        <v>56.55</v>
      </c>
    </row>
    <row r="379" spans="1:12" ht="15" x14ac:dyDescent="0.25">
      <c r="A379" s="23"/>
      <c r="B379" s="15"/>
      <c r="C379" s="11"/>
      <c r="D379" s="7" t="s">
        <v>29</v>
      </c>
      <c r="E379" s="42" t="s">
        <v>131</v>
      </c>
      <c r="F379" s="43">
        <v>150</v>
      </c>
      <c r="G379" s="43">
        <v>5.8129999999999997</v>
      </c>
      <c r="H379" s="43">
        <v>6.87</v>
      </c>
      <c r="I379" s="43">
        <v>37.073</v>
      </c>
      <c r="J379" s="43">
        <v>233.55</v>
      </c>
      <c r="K379" s="44" t="s">
        <v>132</v>
      </c>
      <c r="L379" s="43">
        <v>20</v>
      </c>
    </row>
    <row r="380" spans="1:12" ht="25.5" x14ac:dyDescent="0.25">
      <c r="A380" s="23"/>
      <c r="B380" s="15"/>
      <c r="C380" s="11"/>
      <c r="D380" s="7" t="s">
        <v>30</v>
      </c>
      <c r="E380" s="42" t="s">
        <v>133</v>
      </c>
      <c r="F380" s="43">
        <v>180</v>
      </c>
      <c r="G380" s="43">
        <v>0.46800000000000003</v>
      </c>
      <c r="H380" s="43">
        <v>2.7E-2</v>
      </c>
      <c r="I380" s="43">
        <v>22.553999999999998</v>
      </c>
      <c r="J380" s="43">
        <v>92.7</v>
      </c>
      <c r="K380" s="44" t="s">
        <v>174</v>
      </c>
      <c r="L380" s="43">
        <v>12</v>
      </c>
    </row>
    <row r="381" spans="1:12" ht="15" x14ac:dyDescent="0.25">
      <c r="A381" s="23"/>
      <c r="B381" s="15"/>
      <c r="C381" s="11"/>
      <c r="D381" s="7" t="s">
        <v>31</v>
      </c>
      <c r="E381" s="42" t="s">
        <v>53</v>
      </c>
      <c r="F381" s="43">
        <v>40</v>
      </c>
      <c r="G381" s="43">
        <v>3.04</v>
      </c>
      <c r="H381" s="43">
        <v>0.32</v>
      </c>
      <c r="I381" s="43">
        <v>19.68</v>
      </c>
      <c r="J381" s="43">
        <v>82</v>
      </c>
      <c r="K381" s="44" t="s">
        <v>44</v>
      </c>
      <c r="L381" s="43">
        <v>6</v>
      </c>
    </row>
    <row r="382" spans="1:12" ht="15" x14ac:dyDescent="0.25">
      <c r="A382" s="23"/>
      <c r="B382" s="15"/>
      <c r="C382" s="11"/>
      <c r="D382" s="7" t="s">
        <v>32</v>
      </c>
      <c r="E382" s="42" t="s">
        <v>54</v>
      </c>
      <c r="F382" s="43">
        <v>50</v>
      </c>
      <c r="G382" s="43">
        <v>3.3</v>
      </c>
      <c r="H382" s="43">
        <v>0.6</v>
      </c>
      <c r="I382" s="43">
        <v>19.8</v>
      </c>
      <c r="J382" s="43">
        <v>99</v>
      </c>
      <c r="K382" s="44" t="s">
        <v>55</v>
      </c>
      <c r="L382" s="43">
        <v>8</v>
      </c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4"/>
      <c r="B385" s="17"/>
      <c r="C385" s="8"/>
      <c r="D385" s="18" t="s">
        <v>33</v>
      </c>
      <c r="E385" s="9"/>
      <c r="F385" s="19">
        <f>SUM(F376:F384)</f>
        <v>770</v>
      </c>
      <c r="G385" s="19">
        <f t="shared" ref="G385:J385" si="136">SUM(G376:G384)</f>
        <v>28.776</v>
      </c>
      <c r="H385" s="19">
        <f t="shared" si="136"/>
        <v>36.792999999999999</v>
      </c>
      <c r="I385" s="19">
        <f t="shared" si="136"/>
        <v>118.38799999999999</v>
      </c>
      <c r="J385" s="19">
        <f t="shared" si="136"/>
        <v>911.85400000000004</v>
      </c>
      <c r="K385" s="25"/>
      <c r="L385" s="19">
        <f t="shared" ref="L385" si="137">SUM(L376:L384)</f>
        <v>153.55000000000001</v>
      </c>
    </row>
    <row r="386" spans="1:12" ht="15.75" thickBot="1" x14ac:dyDescent="0.25">
      <c r="A386" s="29">
        <f>A367</f>
        <v>4</v>
      </c>
      <c r="B386" s="30">
        <f>B367</f>
        <v>4</v>
      </c>
      <c r="C386" s="53" t="s">
        <v>4</v>
      </c>
      <c r="D386" s="54"/>
      <c r="E386" s="31"/>
      <c r="F386" s="32">
        <f>F375+F385</f>
        <v>1310</v>
      </c>
      <c r="G386" s="32">
        <f t="shared" ref="G386:J386" si="138">G375+G385</f>
        <v>47.613</v>
      </c>
      <c r="H386" s="32">
        <f t="shared" si="138"/>
        <v>65.209000000000003</v>
      </c>
      <c r="I386" s="32">
        <f t="shared" si="138"/>
        <v>168.12899999999999</v>
      </c>
      <c r="J386" s="32">
        <f t="shared" si="138"/>
        <v>1438.1410000000001</v>
      </c>
      <c r="K386" s="32"/>
      <c r="L386" s="32">
        <f t="shared" ref="L386" si="139">L375+L385</f>
        <v>272.60000000000002</v>
      </c>
    </row>
    <row r="387" spans="1:12" ht="25.5" x14ac:dyDescent="0.25">
      <c r="A387" s="14">
        <v>4</v>
      </c>
      <c r="B387" s="15">
        <v>5</v>
      </c>
      <c r="C387" s="22" t="s">
        <v>20</v>
      </c>
      <c r="D387" s="5" t="s">
        <v>21</v>
      </c>
      <c r="E387" s="39" t="s">
        <v>56</v>
      </c>
      <c r="F387" s="40">
        <v>220</v>
      </c>
      <c r="G387" s="40">
        <v>18.215</v>
      </c>
      <c r="H387" s="40">
        <v>20.765000000000001</v>
      </c>
      <c r="I387" s="40">
        <v>41.527999999999999</v>
      </c>
      <c r="J387" s="40">
        <v>425.9</v>
      </c>
      <c r="K387" s="41" t="s">
        <v>57</v>
      </c>
      <c r="L387" s="40">
        <v>68.05</v>
      </c>
    </row>
    <row r="388" spans="1:12" ht="15" x14ac:dyDescent="0.25">
      <c r="A388" s="14"/>
      <c r="B388" s="15"/>
      <c r="C388" s="11"/>
      <c r="D388" s="6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14"/>
      <c r="B389" s="15"/>
      <c r="C389" s="11"/>
      <c r="D389" s="7" t="s">
        <v>22</v>
      </c>
      <c r="E389" s="42" t="s">
        <v>41</v>
      </c>
      <c r="F389" s="43">
        <v>200</v>
      </c>
      <c r="G389" s="43">
        <v>0.16300000000000001</v>
      </c>
      <c r="H389" s="43">
        <v>7.0000000000000001E-3</v>
      </c>
      <c r="I389" s="43">
        <v>15.391</v>
      </c>
      <c r="J389" s="43">
        <v>63.484000000000002</v>
      </c>
      <c r="K389" s="44" t="s">
        <v>42</v>
      </c>
      <c r="L389" s="43">
        <v>10</v>
      </c>
    </row>
    <row r="390" spans="1:12" ht="15" x14ac:dyDescent="0.25">
      <c r="A390" s="14"/>
      <c r="B390" s="15"/>
      <c r="C390" s="11"/>
      <c r="D390" s="7" t="s">
        <v>23</v>
      </c>
      <c r="E390" s="42" t="s">
        <v>53</v>
      </c>
      <c r="F390" s="43">
        <v>40</v>
      </c>
      <c r="G390" s="43">
        <v>3.04</v>
      </c>
      <c r="H390" s="43">
        <v>0.32</v>
      </c>
      <c r="I390" s="43">
        <v>19.68</v>
      </c>
      <c r="J390" s="43">
        <v>82</v>
      </c>
      <c r="K390" s="44" t="s">
        <v>44</v>
      </c>
      <c r="L390" s="43">
        <v>6</v>
      </c>
    </row>
    <row r="391" spans="1:12" ht="25.5" x14ac:dyDescent="0.25">
      <c r="A391" s="14"/>
      <c r="B391" s="15"/>
      <c r="C391" s="11"/>
      <c r="D391" s="7" t="s">
        <v>24</v>
      </c>
      <c r="E391" s="42" t="s">
        <v>60</v>
      </c>
      <c r="F391" s="43">
        <v>150</v>
      </c>
      <c r="G391" s="43">
        <v>1.35</v>
      </c>
      <c r="H391" s="43">
        <v>0.3</v>
      </c>
      <c r="I391" s="43">
        <v>12.15</v>
      </c>
      <c r="J391" s="43">
        <v>64.5</v>
      </c>
      <c r="K391" s="44" t="s">
        <v>61</v>
      </c>
      <c r="L391" s="43">
        <v>35</v>
      </c>
    </row>
    <row r="392" spans="1:12" ht="15" x14ac:dyDescent="0.25">
      <c r="A392" s="14"/>
      <c r="B392" s="15"/>
      <c r="C392" s="11"/>
      <c r="D392" s="6"/>
      <c r="E392" s="42"/>
      <c r="F392" s="43"/>
      <c r="G392" s="43"/>
      <c r="H392" s="43"/>
      <c r="I392" s="43"/>
      <c r="J392" s="43"/>
      <c r="K392" s="44"/>
      <c r="L392" s="43"/>
    </row>
    <row r="393" spans="1:12" ht="15" x14ac:dyDescent="0.25">
      <c r="A393" s="14"/>
      <c r="B393" s="15"/>
      <c r="C393" s="11"/>
      <c r="D393" s="6"/>
      <c r="E393" s="42"/>
      <c r="F393" s="43"/>
      <c r="G393" s="43"/>
      <c r="H393" s="43"/>
      <c r="I393" s="43"/>
      <c r="J393" s="43"/>
      <c r="K393" s="44"/>
      <c r="L393" s="43"/>
    </row>
    <row r="394" spans="1:12" ht="15" x14ac:dyDescent="0.2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16"/>
      <c r="B395" s="17"/>
      <c r="C395" s="8"/>
      <c r="D395" s="18" t="s">
        <v>33</v>
      </c>
      <c r="E395" s="9"/>
      <c r="F395" s="19">
        <f>SUM(F387:F394)</f>
        <v>610</v>
      </c>
      <c r="G395" s="19">
        <f t="shared" ref="G395:J395" si="140">SUM(G387:G394)</f>
        <v>22.768000000000001</v>
      </c>
      <c r="H395" s="19">
        <f t="shared" si="140"/>
        <v>21.392000000000003</v>
      </c>
      <c r="I395" s="19">
        <f t="shared" si="140"/>
        <v>88.748999999999995</v>
      </c>
      <c r="J395" s="19">
        <f t="shared" si="140"/>
        <v>635.88400000000001</v>
      </c>
      <c r="K395" s="25"/>
      <c r="L395" s="19">
        <f t="shared" ref="L395" si="141">SUM(L387:L394)</f>
        <v>119.05</v>
      </c>
    </row>
    <row r="396" spans="1:12" ht="25.5" x14ac:dyDescent="0.25">
      <c r="A396" s="13">
        <f>A387</f>
        <v>4</v>
      </c>
      <c r="B396" s="13">
        <f>B387</f>
        <v>5</v>
      </c>
      <c r="C396" s="10" t="s">
        <v>25</v>
      </c>
      <c r="D396" s="7" t="s">
        <v>26</v>
      </c>
      <c r="E396" s="42" t="s">
        <v>45</v>
      </c>
      <c r="F396" s="43">
        <v>60</v>
      </c>
      <c r="G396" s="43">
        <v>0.56999999999999995</v>
      </c>
      <c r="H396" s="43">
        <v>0.09</v>
      </c>
      <c r="I396" s="43">
        <v>1.89</v>
      </c>
      <c r="J396" s="43">
        <v>11.4</v>
      </c>
      <c r="K396" s="44" t="s">
        <v>46</v>
      </c>
      <c r="L396" s="43">
        <v>16</v>
      </c>
    </row>
    <row r="397" spans="1:12" ht="25.5" x14ac:dyDescent="0.25">
      <c r="A397" s="14"/>
      <c r="B397" s="15"/>
      <c r="C397" s="11"/>
      <c r="D397" s="7" t="s">
        <v>27</v>
      </c>
      <c r="E397" s="42" t="s">
        <v>78</v>
      </c>
      <c r="F397" s="43">
        <v>200</v>
      </c>
      <c r="G397" s="43">
        <v>3.9540000000000002</v>
      </c>
      <c r="H397" s="43">
        <v>6.8929999999999998</v>
      </c>
      <c r="I397" s="43">
        <v>12.118</v>
      </c>
      <c r="J397" s="43" t="s">
        <v>175</v>
      </c>
      <c r="K397" s="44" t="s">
        <v>79</v>
      </c>
      <c r="L397" s="43">
        <v>35</v>
      </c>
    </row>
    <row r="398" spans="1:12" ht="15" x14ac:dyDescent="0.25">
      <c r="A398" s="14"/>
      <c r="B398" s="15"/>
      <c r="C398" s="11"/>
      <c r="D398" s="7" t="s">
        <v>28</v>
      </c>
      <c r="E398" s="42" t="s">
        <v>139</v>
      </c>
      <c r="F398" s="43">
        <v>90</v>
      </c>
      <c r="G398" s="43">
        <v>11.914</v>
      </c>
      <c r="H398" s="43">
        <v>10.909000000000001</v>
      </c>
      <c r="I398" s="43">
        <v>6.4279999999999999</v>
      </c>
      <c r="J398" s="43">
        <v>171.761</v>
      </c>
      <c r="K398" s="44" t="s">
        <v>140</v>
      </c>
      <c r="L398" s="43">
        <v>56.55</v>
      </c>
    </row>
    <row r="399" spans="1:12" ht="15" x14ac:dyDescent="0.25">
      <c r="A399" s="14"/>
      <c r="B399" s="15"/>
      <c r="C399" s="11"/>
      <c r="D399" s="7" t="s">
        <v>29</v>
      </c>
      <c r="E399" s="42" t="s">
        <v>68</v>
      </c>
      <c r="F399" s="43">
        <v>150</v>
      </c>
      <c r="G399" s="43">
        <v>8.9459999999999997</v>
      </c>
      <c r="H399" s="43">
        <v>2.343</v>
      </c>
      <c r="I399" s="43">
        <v>40.540999999999997</v>
      </c>
      <c r="J399" s="43">
        <v>218.68</v>
      </c>
      <c r="K399" s="44" t="s">
        <v>69</v>
      </c>
      <c r="L399" s="43">
        <v>20</v>
      </c>
    </row>
    <row r="400" spans="1:12" ht="25.5" x14ac:dyDescent="0.25">
      <c r="A400" s="14"/>
      <c r="B400" s="15"/>
      <c r="C400" s="11"/>
      <c r="D400" s="7" t="s">
        <v>30</v>
      </c>
      <c r="E400" s="42" t="s">
        <v>82</v>
      </c>
      <c r="F400" s="43">
        <v>180</v>
      </c>
      <c r="G400" s="43">
        <v>0</v>
      </c>
      <c r="H400" s="43">
        <v>0</v>
      </c>
      <c r="I400" s="43">
        <v>13.473000000000001</v>
      </c>
      <c r="J400" s="43">
        <v>53.865000000000002</v>
      </c>
      <c r="K400" s="44" t="s">
        <v>141</v>
      </c>
      <c r="L400" s="43">
        <v>12</v>
      </c>
    </row>
    <row r="401" spans="1:12" ht="15" x14ac:dyDescent="0.25">
      <c r="A401" s="14"/>
      <c r="B401" s="15"/>
      <c r="C401" s="11"/>
      <c r="D401" s="7" t="s">
        <v>31</v>
      </c>
      <c r="E401" s="42" t="s">
        <v>53</v>
      </c>
      <c r="F401" s="43">
        <v>40</v>
      </c>
      <c r="G401" s="43">
        <v>3.04</v>
      </c>
      <c r="H401" s="43">
        <v>0.32</v>
      </c>
      <c r="I401" s="43">
        <v>19.68</v>
      </c>
      <c r="J401" s="43">
        <v>82</v>
      </c>
      <c r="K401" s="44" t="s">
        <v>44</v>
      </c>
      <c r="L401" s="43">
        <v>6</v>
      </c>
    </row>
    <row r="402" spans="1:12" ht="15" x14ac:dyDescent="0.25">
      <c r="A402" s="14"/>
      <c r="B402" s="15"/>
      <c r="C402" s="11"/>
      <c r="D402" s="7" t="s">
        <v>32</v>
      </c>
      <c r="E402" s="42" t="s">
        <v>54</v>
      </c>
      <c r="F402" s="43">
        <v>50</v>
      </c>
      <c r="G402" s="43">
        <v>3.3</v>
      </c>
      <c r="H402" s="43">
        <v>0.6</v>
      </c>
      <c r="I402" s="43">
        <v>19.8</v>
      </c>
      <c r="J402" s="43">
        <v>99</v>
      </c>
      <c r="K402" s="44" t="s">
        <v>55</v>
      </c>
      <c r="L402" s="43">
        <v>8</v>
      </c>
    </row>
    <row r="403" spans="1:12" ht="15" x14ac:dyDescent="0.25">
      <c r="A403" s="14"/>
      <c r="B403" s="15"/>
      <c r="C403" s="11"/>
      <c r="D403" s="6"/>
      <c r="E403" s="42"/>
      <c r="F403" s="43"/>
      <c r="G403" s="43"/>
      <c r="H403" s="43"/>
      <c r="I403" s="43"/>
      <c r="J403" s="43"/>
      <c r="K403" s="44"/>
      <c r="L403" s="43"/>
    </row>
    <row r="404" spans="1:12" ht="15" x14ac:dyDescent="0.25">
      <c r="A404" s="14"/>
      <c r="B404" s="15"/>
      <c r="C404" s="11"/>
      <c r="D404" s="6"/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16"/>
      <c r="B405" s="17"/>
      <c r="C405" s="8"/>
      <c r="D405" s="18" t="s">
        <v>33</v>
      </c>
      <c r="E405" s="9"/>
      <c r="F405" s="19">
        <f>SUM(F396:F404)</f>
        <v>770</v>
      </c>
      <c r="G405" s="19">
        <f t="shared" ref="G405:J405" si="142">SUM(G396:G404)</f>
        <v>31.724</v>
      </c>
      <c r="H405" s="19">
        <f t="shared" si="142"/>
        <v>21.155000000000001</v>
      </c>
      <c r="I405" s="19">
        <f t="shared" si="142"/>
        <v>113.92999999999999</v>
      </c>
      <c r="J405" s="19">
        <f t="shared" si="142"/>
        <v>636.70600000000002</v>
      </c>
      <c r="K405" s="25"/>
      <c r="L405" s="19">
        <f t="shared" ref="L405" si="143">SUM(L396:L404)</f>
        <v>153.55000000000001</v>
      </c>
    </row>
    <row r="406" spans="1:12" ht="15.75" thickBot="1" x14ac:dyDescent="0.25">
      <c r="A406" s="33">
        <f>A387</f>
        <v>4</v>
      </c>
      <c r="B406" s="33">
        <f>B387</f>
        <v>5</v>
      </c>
      <c r="C406" s="53" t="s">
        <v>4</v>
      </c>
      <c r="D406" s="54"/>
      <c r="E406" s="31"/>
      <c r="F406" s="32">
        <f>F395+F405</f>
        <v>1380</v>
      </c>
      <c r="G406" s="32">
        <f t="shared" ref="G406:J406" si="144">G395+G405</f>
        <v>54.492000000000004</v>
      </c>
      <c r="H406" s="32">
        <f t="shared" si="144"/>
        <v>42.547000000000004</v>
      </c>
      <c r="I406" s="32">
        <f t="shared" si="144"/>
        <v>202.67899999999997</v>
      </c>
      <c r="J406" s="32">
        <f t="shared" si="144"/>
        <v>1272.5900000000001</v>
      </c>
      <c r="K406" s="32"/>
      <c r="L406" s="32">
        <f t="shared" ref="L406" si="145">L395+L405</f>
        <v>272.60000000000002</v>
      </c>
    </row>
    <row r="407" spans="1:12" ht="38.25" x14ac:dyDescent="0.25">
      <c r="A407" s="20">
        <v>5</v>
      </c>
      <c r="B407" s="21">
        <v>1</v>
      </c>
      <c r="C407" s="22" t="s">
        <v>20</v>
      </c>
      <c r="D407" s="5" t="s">
        <v>21</v>
      </c>
      <c r="E407" s="39" t="s">
        <v>176</v>
      </c>
      <c r="F407" s="40">
        <v>225</v>
      </c>
      <c r="G407" s="40">
        <v>12.023999999999999</v>
      </c>
      <c r="H407" s="40">
        <v>18.251000000000001</v>
      </c>
      <c r="I407" s="40">
        <v>46.353000000000002</v>
      </c>
      <c r="J407" s="40">
        <v>397.32400000000001</v>
      </c>
      <c r="K407" s="41" t="s">
        <v>177</v>
      </c>
      <c r="L407" s="40">
        <v>68.05</v>
      </c>
    </row>
    <row r="408" spans="1:12" ht="15" x14ac:dyDescent="0.25">
      <c r="A408" s="23"/>
      <c r="B408" s="15"/>
      <c r="C408" s="11"/>
      <c r="D408" s="6"/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23"/>
      <c r="B409" s="15"/>
      <c r="C409" s="11"/>
      <c r="D409" s="7" t="s">
        <v>22</v>
      </c>
      <c r="E409" s="42" t="s">
        <v>58</v>
      </c>
      <c r="F409" s="43">
        <v>200</v>
      </c>
      <c r="G409" s="43">
        <v>0.1</v>
      </c>
      <c r="H409" s="43">
        <v>0</v>
      </c>
      <c r="I409" s="43">
        <v>15.18</v>
      </c>
      <c r="J409" s="43">
        <v>61.09</v>
      </c>
      <c r="K409" s="44" t="s">
        <v>59</v>
      </c>
      <c r="L409" s="43">
        <v>10</v>
      </c>
    </row>
    <row r="410" spans="1:12" ht="15.75" customHeight="1" x14ac:dyDescent="0.25">
      <c r="A410" s="23"/>
      <c r="B410" s="15"/>
      <c r="C410" s="11"/>
      <c r="D410" s="7" t="s">
        <v>23</v>
      </c>
      <c r="E410" s="42" t="s">
        <v>53</v>
      </c>
      <c r="F410" s="43">
        <v>40</v>
      </c>
      <c r="G410" s="43">
        <v>3.04</v>
      </c>
      <c r="H410" s="43">
        <v>0.32</v>
      </c>
      <c r="I410" s="43">
        <v>19.68</v>
      </c>
      <c r="J410" s="43">
        <v>82</v>
      </c>
      <c r="K410" s="44" t="s">
        <v>44</v>
      </c>
      <c r="L410" s="43">
        <v>6</v>
      </c>
    </row>
    <row r="411" spans="1:12" ht="15" x14ac:dyDescent="0.25">
      <c r="A411" s="23"/>
      <c r="B411" s="15"/>
      <c r="C411" s="11"/>
      <c r="D411" s="7" t="s">
        <v>24</v>
      </c>
      <c r="E411" s="42" t="s">
        <v>74</v>
      </c>
      <c r="F411" s="43">
        <v>200</v>
      </c>
      <c r="G411" s="43">
        <v>1</v>
      </c>
      <c r="H411" s="43">
        <v>0</v>
      </c>
      <c r="I411" s="43">
        <v>25.4</v>
      </c>
      <c r="J411" s="43">
        <v>110</v>
      </c>
      <c r="K411" s="44" t="s">
        <v>75</v>
      </c>
      <c r="L411" s="43">
        <v>35</v>
      </c>
    </row>
    <row r="412" spans="1:12" ht="15" x14ac:dyDescent="0.25">
      <c r="A412" s="23"/>
      <c r="B412" s="15"/>
      <c r="C412" s="11"/>
      <c r="D412" s="6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23"/>
      <c r="B413" s="15"/>
      <c r="C413" s="11"/>
      <c r="D413" s="6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23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24"/>
      <c r="B415" s="17"/>
      <c r="C415" s="8"/>
      <c r="D415" s="18" t="s">
        <v>33</v>
      </c>
      <c r="E415" s="9"/>
      <c r="F415" s="19">
        <f>SUM(F407:F414)</f>
        <v>665</v>
      </c>
      <c r="G415" s="19">
        <f t="shared" ref="G415:J415" si="146">SUM(G407:G414)</f>
        <v>16.163999999999998</v>
      </c>
      <c r="H415" s="19">
        <f t="shared" si="146"/>
        <v>18.571000000000002</v>
      </c>
      <c r="I415" s="19">
        <f t="shared" si="146"/>
        <v>106.613</v>
      </c>
      <c r="J415" s="19">
        <f t="shared" si="146"/>
        <v>650.41399999999999</v>
      </c>
      <c r="K415" s="25"/>
      <c r="L415" s="19">
        <f t="shared" ref="L415" si="147">SUM(L407:L414)</f>
        <v>119.05</v>
      </c>
    </row>
    <row r="416" spans="1:12" ht="25.5" x14ac:dyDescent="0.25">
      <c r="A416" s="26">
        <f>A407</f>
        <v>5</v>
      </c>
      <c r="B416" s="13">
        <f>B407</f>
        <v>1</v>
      </c>
      <c r="C416" s="10" t="s">
        <v>25</v>
      </c>
      <c r="D416" s="7" t="s">
        <v>26</v>
      </c>
      <c r="E416" s="42" t="s">
        <v>45</v>
      </c>
      <c r="F416" s="43">
        <v>60</v>
      </c>
      <c r="G416" s="43">
        <v>0.56999999999999995</v>
      </c>
      <c r="H416" s="43">
        <v>0.09</v>
      </c>
      <c r="I416" s="43">
        <v>1.89</v>
      </c>
      <c r="J416" s="43">
        <v>11.4</v>
      </c>
      <c r="K416" s="44" t="s">
        <v>46</v>
      </c>
      <c r="L416" s="43">
        <v>16</v>
      </c>
    </row>
    <row r="417" spans="1:12" ht="15" x14ac:dyDescent="0.25">
      <c r="A417" s="23"/>
      <c r="B417" s="15"/>
      <c r="C417" s="11"/>
      <c r="D417" s="7" t="s">
        <v>27</v>
      </c>
      <c r="E417" s="42" t="s">
        <v>178</v>
      </c>
      <c r="F417" s="43">
        <v>200</v>
      </c>
      <c r="G417" s="43">
        <v>3.6059999999999999</v>
      </c>
      <c r="H417" s="43">
        <v>8.6620000000000008</v>
      </c>
      <c r="I417" s="43">
        <v>9.0340000000000007</v>
      </c>
      <c r="J417" s="43">
        <v>129.08699999999999</v>
      </c>
      <c r="K417" s="44" t="s">
        <v>48</v>
      </c>
      <c r="L417" s="43">
        <v>35</v>
      </c>
    </row>
    <row r="418" spans="1:12" ht="15" x14ac:dyDescent="0.25">
      <c r="A418" s="23"/>
      <c r="B418" s="15"/>
      <c r="C418" s="11"/>
      <c r="D418" s="7" t="s">
        <v>28</v>
      </c>
      <c r="E418" s="42" t="s">
        <v>49</v>
      </c>
      <c r="F418" s="43">
        <v>240</v>
      </c>
      <c r="G418" s="43">
        <v>14.353999999999999</v>
      </c>
      <c r="H418" s="43">
        <v>24.454000000000001</v>
      </c>
      <c r="I418" s="43">
        <v>52.46</v>
      </c>
      <c r="J418" s="43">
        <v>488.63200000000001</v>
      </c>
      <c r="K418" s="44" t="s">
        <v>50</v>
      </c>
      <c r="L418" s="43">
        <v>76.55</v>
      </c>
    </row>
    <row r="419" spans="1:12" ht="15" x14ac:dyDescent="0.25">
      <c r="A419" s="23"/>
      <c r="B419" s="15"/>
      <c r="C419" s="11"/>
      <c r="D419" s="7" t="s">
        <v>29</v>
      </c>
      <c r="E419" s="42"/>
      <c r="F419" s="43"/>
      <c r="G419" s="43"/>
      <c r="H419" s="43"/>
      <c r="I419" s="43"/>
      <c r="J419" s="43"/>
      <c r="K419" s="44"/>
      <c r="L419" s="43"/>
    </row>
    <row r="420" spans="1:12" ht="25.5" x14ac:dyDescent="0.25">
      <c r="A420" s="23"/>
      <c r="B420" s="15"/>
      <c r="C420" s="11"/>
      <c r="D420" s="7" t="s">
        <v>30</v>
      </c>
      <c r="E420" s="42" t="s">
        <v>51</v>
      </c>
      <c r="F420" s="43">
        <v>180</v>
      </c>
      <c r="G420" s="43">
        <v>0.20300000000000001</v>
      </c>
      <c r="H420" s="43">
        <v>0</v>
      </c>
      <c r="I420" s="43">
        <v>16.273</v>
      </c>
      <c r="J420" s="43">
        <v>66.284999999999997</v>
      </c>
      <c r="K420" s="44" t="s">
        <v>90</v>
      </c>
      <c r="L420" s="43">
        <v>12</v>
      </c>
    </row>
    <row r="421" spans="1:12" ht="15" x14ac:dyDescent="0.25">
      <c r="A421" s="23"/>
      <c r="B421" s="15"/>
      <c r="C421" s="11"/>
      <c r="D421" s="7" t="s">
        <v>31</v>
      </c>
      <c r="E421" s="42" t="s">
        <v>53</v>
      </c>
      <c r="F421" s="43">
        <v>40</v>
      </c>
      <c r="G421" s="43">
        <v>3.04</v>
      </c>
      <c r="H421" s="43">
        <v>0.32</v>
      </c>
      <c r="I421" s="43">
        <v>19.68</v>
      </c>
      <c r="J421" s="43">
        <v>82</v>
      </c>
      <c r="K421" s="44" t="s">
        <v>44</v>
      </c>
      <c r="L421" s="43">
        <v>6</v>
      </c>
    </row>
    <row r="422" spans="1:12" ht="15" x14ac:dyDescent="0.25">
      <c r="A422" s="23"/>
      <c r="B422" s="15"/>
      <c r="C422" s="11"/>
      <c r="D422" s="7" t="s">
        <v>32</v>
      </c>
      <c r="E422" s="42" t="s">
        <v>54</v>
      </c>
      <c r="F422" s="43">
        <v>50</v>
      </c>
      <c r="G422" s="43">
        <v>3.3</v>
      </c>
      <c r="H422" s="43">
        <v>0.6</v>
      </c>
      <c r="I422" s="43">
        <v>19.8</v>
      </c>
      <c r="J422" s="43">
        <v>99</v>
      </c>
      <c r="K422" s="44" t="s">
        <v>55</v>
      </c>
      <c r="L422" s="43">
        <v>8</v>
      </c>
    </row>
    <row r="423" spans="1:12" ht="15" x14ac:dyDescent="0.25">
      <c r="A423" s="23"/>
      <c r="B423" s="15"/>
      <c r="C423" s="11"/>
      <c r="D423" s="6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4"/>
      <c r="B425" s="17"/>
      <c r="C425" s="8"/>
      <c r="D425" s="18" t="s">
        <v>33</v>
      </c>
      <c r="E425" s="9"/>
      <c r="F425" s="19">
        <f>SUM(F416:F424)</f>
        <v>770</v>
      </c>
      <c r="G425" s="19">
        <f t="shared" ref="G425:J425" si="148">SUM(G416:G424)</f>
        <v>25.073</v>
      </c>
      <c r="H425" s="19">
        <f t="shared" si="148"/>
        <v>34.126000000000005</v>
      </c>
      <c r="I425" s="19">
        <f t="shared" si="148"/>
        <v>119.13699999999999</v>
      </c>
      <c r="J425" s="19">
        <f t="shared" si="148"/>
        <v>876.404</v>
      </c>
      <c r="K425" s="25"/>
      <c r="L425" s="19">
        <f t="shared" ref="L425" si="149">SUM(L416:L424)</f>
        <v>153.55000000000001</v>
      </c>
    </row>
    <row r="426" spans="1:12" ht="15.75" thickBot="1" x14ac:dyDescent="0.25">
      <c r="A426" s="29">
        <f>A407</f>
        <v>5</v>
      </c>
      <c r="B426" s="30">
        <f>B407</f>
        <v>1</v>
      </c>
      <c r="C426" s="53" t="s">
        <v>4</v>
      </c>
      <c r="D426" s="54"/>
      <c r="E426" s="31"/>
      <c r="F426" s="32">
        <f>F415+F425</f>
        <v>1435</v>
      </c>
      <c r="G426" s="32">
        <f t="shared" ref="G426:J426" si="150">G415+G425</f>
        <v>41.236999999999995</v>
      </c>
      <c r="H426" s="32">
        <f t="shared" si="150"/>
        <v>52.697000000000003</v>
      </c>
      <c r="I426" s="32">
        <f t="shared" si="150"/>
        <v>225.75</v>
      </c>
      <c r="J426" s="32">
        <f t="shared" si="150"/>
        <v>1526.818</v>
      </c>
      <c r="K426" s="32"/>
      <c r="L426" s="32">
        <f t="shared" ref="L426" si="151">L415+L425</f>
        <v>272.60000000000002</v>
      </c>
    </row>
    <row r="427" spans="1:12" ht="38.25" x14ac:dyDescent="0.25">
      <c r="A427" s="20">
        <v>5</v>
      </c>
      <c r="B427" s="21">
        <v>2</v>
      </c>
      <c r="C427" s="22" t="s">
        <v>20</v>
      </c>
      <c r="D427" s="5" t="s">
        <v>21</v>
      </c>
      <c r="E427" s="39" t="s">
        <v>179</v>
      </c>
      <c r="F427" s="40">
        <v>260</v>
      </c>
      <c r="G427" s="40">
        <v>12.281000000000001</v>
      </c>
      <c r="H427" s="40">
        <v>27.173999999999999</v>
      </c>
      <c r="I427" s="40">
        <v>49.307000000000002</v>
      </c>
      <c r="J427" s="40">
        <v>492.791</v>
      </c>
      <c r="K427" s="41" t="s">
        <v>180</v>
      </c>
      <c r="L427" s="40">
        <v>103.05</v>
      </c>
    </row>
    <row r="428" spans="1:12" ht="15" x14ac:dyDescent="0.25">
      <c r="A428" s="23"/>
      <c r="B428" s="15"/>
      <c r="C428" s="11"/>
      <c r="D428" s="6"/>
      <c r="E428" s="42"/>
      <c r="F428" s="43"/>
      <c r="G428" s="43"/>
      <c r="H428" s="43"/>
      <c r="I428" s="43"/>
      <c r="J428" s="43"/>
      <c r="K428" s="44"/>
      <c r="L428" s="43"/>
    </row>
    <row r="429" spans="1:12" ht="15" x14ac:dyDescent="0.25">
      <c r="A429" s="23"/>
      <c r="B429" s="15"/>
      <c r="C429" s="11"/>
      <c r="D429" s="7" t="s">
        <v>22</v>
      </c>
      <c r="E429" s="42" t="s">
        <v>58</v>
      </c>
      <c r="F429" s="43">
        <v>200</v>
      </c>
      <c r="G429" s="43">
        <v>0.1</v>
      </c>
      <c r="H429" s="43">
        <v>0</v>
      </c>
      <c r="I429" s="43">
        <v>15.18</v>
      </c>
      <c r="J429" s="43">
        <v>61.09</v>
      </c>
      <c r="K429" s="44" t="s">
        <v>59</v>
      </c>
      <c r="L429" s="43">
        <v>10</v>
      </c>
    </row>
    <row r="430" spans="1:12" ht="15" x14ac:dyDescent="0.25">
      <c r="A430" s="23"/>
      <c r="B430" s="15"/>
      <c r="C430" s="11"/>
      <c r="D430" s="7" t="s">
        <v>23</v>
      </c>
      <c r="E430" s="42" t="s">
        <v>53</v>
      </c>
      <c r="F430" s="43">
        <v>40</v>
      </c>
      <c r="G430" s="43">
        <v>3.04</v>
      </c>
      <c r="H430" s="43">
        <v>0.32</v>
      </c>
      <c r="I430" s="43">
        <v>19.68</v>
      </c>
      <c r="J430" s="43">
        <v>82</v>
      </c>
      <c r="K430" s="44" t="s">
        <v>44</v>
      </c>
      <c r="L430" s="43">
        <v>6</v>
      </c>
    </row>
    <row r="431" spans="1:12" ht="15" x14ac:dyDescent="0.25">
      <c r="A431" s="23"/>
      <c r="B431" s="15"/>
      <c r="C431" s="11"/>
      <c r="D431" s="7" t="s">
        <v>24</v>
      </c>
      <c r="E431" s="42"/>
      <c r="F431" s="43"/>
      <c r="G431" s="43"/>
      <c r="H431" s="43"/>
      <c r="I431" s="43"/>
      <c r="J431" s="43"/>
      <c r="K431" s="44"/>
      <c r="L431" s="43"/>
    </row>
    <row r="432" spans="1:12" ht="15" x14ac:dyDescent="0.25">
      <c r="A432" s="23"/>
      <c r="B432" s="15"/>
      <c r="C432" s="11"/>
      <c r="D432" s="6"/>
      <c r="E432" s="42"/>
      <c r="F432" s="43"/>
      <c r="G432" s="43"/>
      <c r="H432" s="43"/>
      <c r="I432" s="43"/>
      <c r="J432" s="43"/>
      <c r="K432" s="44"/>
      <c r="L432" s="43"/>
    </row>
    <row r="433" spans="1:12" ht="15" x14ac:dyDescent="0.25">
      <c r="A433" s="23"/>
      <c r="B433" s="15"/>
      <c r="C433" s="11"/>
      <c r="D433" s="6"/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6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4"/>
      <c r="B435" s="17"/>
      <c r="C435" s="8"/>
      <c r="D435" s="18" t="s">
        <v>33</v>
      </c>
      <c r="E435" s="9"/>
      <c r="F435" s="19">
        <f>SUM(F427:F434)</f>
        <v>500</v>
      </c>
      <c r="G435" s="19">
        <f t="shared" ref="G435:J435" si="152">SUM(G427:G434)</f>
        <v>15.420999999999999</v>
      </c>
      <c r="H435" s="19">
        <f t="shared" si="152"/>
        <v>27.494</v>
      </c>
      <c r="I435" s="19">
        <f t="shared" si="152"/>
        <v>84.167000000000002</v>
      </c>
      <c r="J435" s="19">
        <f t="shared" si="152"/>
        <v>635.88099999999997</v>
      </c>
      <c r="K435" s="25"/>
      <c r="L435" s="19">
        <f t="shared" ref="L435" si="153">SUM(L427:L434)</f>
        <v>119.05</v>
      </c>
    </row>
    <row r="436" spans="1:12" ht="15" x14ac:dyDescent="0.25">
      <c r="A436" s="26">
        <f>A427</f>
        <v>5</v>
      </c>
      <c r="B436" s="13">
        <f>B427</f>
        <v>2</v>
      </c>
      <c r="C436" s="10" t="s">
        <v>25</v>
      </c>
      <c r="D436" s="7" t="s">
        <v>26</v>
      </c>
      <c r="E436" s="42" t="s">
        <v>62</v>
      </c>
      <c r="F436" s="43">
        <v>60</v>
      </c>
      <c r="G436" s="43">
        <v>0.66</v>
      </c>
      <c r="H436" s="43">
        <v>0.12</v>
      </c>
      <c r="I436" s="43">
        <v>2.2799999999999998</v>
      </c>
      <c r="J436" s="43">
        <v>14.4</v>
      </c>
      <c r="K436" s="44" t="s">
        <v>127</v>
      </c>
      <c r="L436" s="43">
        <v>16</v>
      </c>
    </row>
    <row r="437" spans="1:12" ht="25.5" x14ac:dyDescent="0.25">
      <c r="A437" s="23"/>
      <c r="B437" s="15"/>
      <c r="C437" s="11"/>
      <c r="D437" s="7" t="s">
        <v>27</v>
      </c>
      <c r="E437" s="42" t="s">
        <v>64</v>
      </c>
      <c r="F437" s="43">
        <v>200</v>
      </c>
      <c r="G437" s="43">
        <v>3.9409999999999998</v>
      </c>
      <c r="H437" s="43">
        <v>8.657</v>
      </c>
      <c r="I437" s="43" t="s">
        <v>147</v>
      </c>
      <c r="J437" s="43" t="s">
        <v>148</v>
      </c>
      <c r="K437" s="44" t="s">
        <v>65</v>
      </c>
      <c r="L437" s="43">
        <v>35</v>
      </c>
    </row>
    <row r="438" spans="1:12" ht="38.25" x14ac:dyDescent="0.25">
      <c r="A438" s="23"/>
      <c r="B438" s="15"/>
      <c r="C438" s="11"/>
      <c r="D438" s="7" t="s">
        <v>28</v>
      </c>
      <c r="E438" s="42" t="s">
        <v>66</v>
      </c>
      <c r="F438" s="43">
        <v>120</v>
      </c>
      <c r="G438" s="43">
        <v>10.619</v>
      </c>
      <c r="H438" s="43">
        <v>21.710999999999999</v>
      </c>
      <c r="I438" s="43">
        <v>15.959</v>
      </c>
      <c r="J438" s="43">
        <v>297.24700000000001</v>
      </c>
      <c r="K438" s="44" t="s">
        <v>181</v>
      </c>
      <c r="L438" s="43">
        <v>56.55</v>
      </c>
    </row>
    <row r="439" spans="1:12" ht="15" x14ac:dyDescent="0.25">
      <c r="A439" s="23"/>
      <c r="B439" s="15"/>
      <c r="C439" s="11"/>
      <c r="D439" s="7" t="s">
        <v>29</v>
      </c>
      <c r="E439" s="42" t="s">
        <v>131</v>
      </c>
      <c r="F439" s="43">
        <v>150</v>
      </c>
      <c r="G439" s="43">
        <v>5.8129999999999997</v>
      </c>
      <c r="H439" s="43">
        <v>6.87</v>
      </c>
      <c r="I439" s="43">
        <v>37.073</v>
      </c>
      <c r="J439" s="43">
        <v>233.55</v>
      </c>
      <c r="K439" s="44" t="s">
        <v>132</v>
      </c>
      <c r="L439" s="43">
        <v>20</v>
      </c>
    </row>
    <row r="440" spans="1:12" ht="25.5" x14ac:dyDescent="0.25">
      <c r="A440" s="23"/>
      <c r="B440" s="15"/>
      <c r="C440" s="11"/>
      <c r="D440" s="7" t="s">
        <v>30</v>
      </c>
      <c r="E440" s="42" t="s">
        <v>70</v>
      </c>
      <c r="F440" s="43">
        <v>180</v>
      </c>
      <c r="G440" s="43">
        <v>0.93600000000000005</v>
      </c>
      <c r="H440" s="43">
        <v>5.3999999999999999E-2</v>
      </c>
      <c r="I440" s="43">
        <v>27.143999999999998</v>
      </c>
      <c r="J440" s="43">
        <v>113.58</v>
      </c>
      <c r="K440" s="44" t="s">
        <v>152</v>
      </c>
      <c r="L440" s="43">
        <v>12</v>
      </c>
    </row>
    <row r="441" spans="1:12" ht="15" x14ac:dyDescent="0.25">
      <c r="A441" s="23"/>
      <c r="B441" s="15"/>
      <c r="C441" s="11"/>
      <c r="D441" s="7" t="s">
        <v>31</v>
      </c>
      <c r="E441" s="42" t="s">
        <v>53</v>
      </c>
      <c r="F441" s="43">
        <v>40</v>
      </c>
      <c r="G441" s="43">
        <v>3.04</v>
      </c>
      <c r="H441" s="43">
        <v>0.32</v>
      </c>
      <c r="I441" s="43">
        <v>19.68</v>
      </c>
      <c r="J441" s="43">
        <v>82</v>
      </c>
      <c r="K441" s="44" t="s">
        <v>44</v>
      </c>
      <c r="L441" s="43">
        <v>6</v>
      </c>
    </row>
    <row r="442" spans="1:12" ht="15" x14ac:dyDescent="0.25">
      <c r="A442" s="23"/>
      <c r="B442" s="15"/>
      <c r="C442" s="11"/>
      <c r="D442" s="7" t="s">
        <v>32</v>
      </c>
      <c r="E442" s="42" t="s">
        <v>54</v>
      </c>
      <c r="F442" s="43">
        <v>50</v>
      </c>
      <c r="G442" s="43">
        <v>3.3</v>
      </c>
      <c r="H442" s="43">
        <v>0.6</v>
      </c>
      <c r="I442" s="43">
        <v>19.8</v>
      </c>
      <c r="J442" s="43">
        <v>99</v>
      </c>
      <c r="K442" s="44" t="s">
        <v>55</v>
      </c>
      <c r="L442" s="43">
        <v>8</v>
      </c>
    </row>
    <row r="443" spans="1:12" ht="15" x14ac:dyDescent="0.25">
      <c r="A443" s="23"/>
      <c r="B443" s="15"/>
      <c r="C443" s="11"/>
      <c r="D443" s="6"/>
      <c r="E443" s="42"/>
      <c r="F443" s="43"/>
      <c r="G443" s="43"/>
      <c r="H443" s="43"/>
      <c r="I443" s="43"/>
      <c r="J443" s="43"/>
      <c r="K443" s="44"/>
      <c r="L443" s="43"/>
    </row>
    <row r="444" spans="1:12" ht="15" x14ac:dyDescent="0.25">
      <c r="A444" s="23"/>
      <c r="B444" s="15"/>
      <c r="C444" s="11"/>
      <c r="D444" s="6"/>
      <c r="E444" s="42"/>
      <c r="F444" s="43"/>
      <c r="G444" s="43"/>
      <c r="H444" s="43"/>
      <c r="I444" s="43"/>
      <c r="J444" s="43"/>
      <c r="K444" s="44"/>
      <c r="L444" s="43"/>
    </row>
    <row r="445" spans="1:12" ht="15" x14ac:dyDescent="0.25">
      <c r="A445" s="24"/>
      <c r="B445" s="17"/>
      <c r="C445" s="8"/>
      <c r="D445" s="18" t="s">
        <v>33</v>
      </c>
      <c r="E445" s="9"/>
      <c r="F445" s="19">
        <f>SUM(F436:F444)</f>
        <v>800</v>
      </c>
      <c r="G445" s="19">
        <f t="shared" ref="G445:J445" si="154">SUM(G436:G444)</f>
        <v>28.308999999999997</v>
      </c>
      <c r="H445" s="19">
        <f t="shared" si="154"/>
        <v>38.332000000000001</v>
      </c>
      <c r="I445" s="19">
        <f t="shared" si="154"/>
        <v>121.93599999999999</v>
      </c>
      <c r="J445" s="19">
        <f t="shared" si="154"/>
        <v>839.77700000000004</v>
      </c>
      <c r="K445" s="25"/>
      <c r="L445" s="19">
        <f t="shared" ref="L445" si="155">SUM(L436:L444)</f>
        <v>153.55000000000001</v>
      </c>
    </row>
    <row r="446" spans="1:12" ht="15.75" thickBot="1" x14ac:dyDescent="0.25">
      <c r="A446" s="29">
        <f>A427</f>
        <v>5</v>
      </c>
      <c r="B446" s="30">
        <f>B427</f>
        <v>2</v>
      </c>
      <c r="C446" s="53" t="s">
        <v>4</v>
      </c>
      <c r="D446" s="54"/>
      <c r="E446" s="31"/>
      <c r="F446" s="32">
        <f>F435+F445</f>
        <v>1300</v>
      </c>
      <c r="G446" s="32">
        <f t="shared" ref="G446:J446" si="156">G435+G445</f>
        <v>43.73</v>
      </c>
      <c r="H446" s="32">
        <f t="shared" si="156"/>
        <v>65.825999999999993</v>
      </c>
      <c r="I446" s="32">
        <f t="shared" si="156"/>
        <v>206.10300000000001</v>
      </c>
      <c r="J446" s="32">
        <f t="shared" si="156"/>
        <v>1475.6579999999999</v>
      </c>
      <c r="K446" s="32"/>
      <c r="L446" s="32">
        <f t="shared" ref="L446" si="157">L435+L445</f>
        <v>272.60000000000002</v>
      </c>
    </row>
    <row r="447" spans="1:12" ht="15" x14ac:dyDescent="0.25">
      <c r="A447" s="20">
        <v>5</v>
      </c>
      <c r="B447" s="21">
        <v>3</v>
      </c>
      <c r="C447" s="22" t="s">
        <v>20</v>
      </c>
      <c r="D447" s="5" t="s">
        <v>21</v>
      </c>
      <c r="E447" s="39" t="s">
        <v>91</v>
      </c>
      <c r="F447" s="40">
        <v>150</v>
      </c>
      <c r="G447" s="40">
        <v>25.527000000000001</v>
      </c>
      <c r="H447" s="40">
        <v>18.334</v>
      </c>
      <c r="I447" s="40">
        <v>34.079000000000001</v>
      </c>
      <c r="J447" s="40">
        <v>408.54399999999998</v>
      </c>
      <c r="K447" s="41" t="s">
        <v>92</v>
      </c>
      <c r="L447" s="40">
        <v>68.05</v>
      </c>
    </row>
    <row r="448" spans="1:12" ht="15" x14ac:dyDescent="0.25">
      <c r="A448" s="23"/>
      <c r="B448" s="15"/>
      <c r="C448" s="11"/>
      <c r="D448" s="6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7" t="s">
        <v>22</v>
      </c>
      <c r="E449" s="42" t="s">
        <v>41</v>
      </c>
      <c r="F449" s="43">
        <v>200</v>
      </c>
      <c r="G449" s="43">
        <v>0.16300000000000001</v>
      </c>
      <c r="H449" s="43">
        <v>7.0000000000000001E-3</v>
      </c>
      <c r="I449" s="43">
        <v>15.391</v>
      </c>
      <c r="J449" s="43">
        <v>63.484000000000002</v>
      </c>
      <c r="K449" s="44" t="s">
        <v>42</v>
      </c>
      <c r="L449" s="43">
        <v>10</v>
      </c>
    </row>
    <row r="450" spans="1:12" ht="15" x14ac:dyDescent="0.25">
      <c r="A450" s="23"/>
      <c r="B450" s="15"/>
      <c r="C450" s="11"/>
      <c r="D450" s="7" t="s">
        <v>23</v>
      </c>
      <c r="E450" s="42" t="s">
        <v>53</v>
      </c>
      <c r="F450" s="43">
        <v>40</v>
      </c>
      <c r="G450" s="43">
        <v>3.04</v>
      </c>
      <c r="H450" s="43">
        <v>0.32</v>
      </c>
      <c r="I450" s="43">
        <v>19.68</v>
      </c>
      <c r="J450" s="43">
        <v>82</v>
      </c>
      <c r="K450" s="44" t="s">
        <v>44</v>
      </c>
      <c r="L450" s="43">
        <v>6</v>
      </c>
    </row>
    <row r="451" spans="1:12" ht="15" x14ac:dyDescent="0.25">
      <c r="A451" s="23"/>
      <c r="B451" s="15"/>
      <c r="C451" s="11"/>
      <c r="D451" s="7" t="s">
        <v>24</v>
      </c>
      <c r="E451" s="42" t="s">
        <v>74</v>
      </c>
      <c r="F451" s="43">
        <v>200</v>
      </c>
      <c r="G451" s="43">
        <v>1</v>
      </c>
      <c r="H451" s="43">
        <v>0</v>
      </c>
      <c r="I451" s="43">
        <v>25.4</v>
      </c>
      <c r="J451" s="43">
        <v>110</v>
      </c>
      <c r="K451" s="44" t="s">
        <v>75</v>
      </c>
      <c r="L451" s="43">
        <v>35</v>
      </c>
    </row>
    <row r="452" spans="1:12" ht="15" x14ac:dyDescent="0.25">
      <c r="A452" s="23"/>
      <c r="B452" s="15"/>
      <c r="C452" s="11"/>
      <c r="D452" s="6"/>
      <c r="E452" s="42"/>
      <c r="F452" s="43"/>
      <c r="G452" s="43"/>
      <c r="H452" s="43"/>
      <c r="I452" s="43"/>
      <c r="J452" s="43"/>
      <c r="K452" s="44"/>
      <c r="L452" s="43"/>
    </row>
    <row r="453" spans="1:12" ht="15" x14ac:dyDescent="0.25">
      <c r="A453" s="23"/>
      <c r="B453" s="15"/>
      <c r="C453" s="11"/>
      <c r="D453" s="6"/>
      <c r="E453" s="42"/>
      <c r="F453" s="43"/>
      <c r="G453" s="43"/>
      <c r="H453" s="43"/>
      <c r="I453" s="43"/>
      <c r="J453" s="43"/>
      <c r="K453" s="44"/>
      <c r="L453" s="43"/>
    </row>
    <row r="454" spans="1:12" ht="15" x14ac:dyDescent="0.25">
      <c r="A454" s="23"/>
      <c r="B454" s="15"/>
      <c r="C454" s="11"/>
      <c r="D454" s="6"/>
      <c r="E454" s="42"/>
      <c r="F454" s="43"/>
      <c r="G454" s="43"/>
      <c r="H454" s="43"/>
      <c r="I454" s="43"/>
      <c r="J454" s="43"/>
      <c r="K454" s="44"/>
      <c r="L454" s="43"/>
    </row>
    <row r="455" spans="1:12" ht="15.75" customHeight="1" x14ac:dyDescent="0.25">
      <c r="A455" s="24"/>
      <c r="B455" s="17"/>
      <c r="C455" s="8"/>
      <c r="D455" s="18" t="s">
        <v>33</v>
      </c>
      <c r="E455" s="9"/>
      <c r="F455" s="19">
        <f>SUM(F447:F454)</f>
        <v>590</v>
      </c>
      <c r="G455" s="19">
        <f t="shared" ref="G455:J455" si="158">SUM(G447:G454)</f>
        <v>29.73</v>
      </c>
      <c r="H455" s="19">
        <f t="shared" si="158"/>
        <v>18.661000000000001</v>
      </c>
      <c r="I455" s="19">
        <f t="shared" si="158"/>
        <v>94.550000000000011</v>
      </c>
      <c r="J455" s="19">
        <f t="shared" si="158"/>
        <v>664.02800000000002</v>
      </c>
      <c r="K455" s="25"/>
      <c r="L455" s="19">
        <f t="shared" ref="L455" si="159">SUM(L447:L454)</f>
        <v>119.05</v>
      </c>
    </row>
    <row r="456" spans="1:12" ht="25.5" x14ac:dyDescent="0.25">
      <c r="A456" s="26">
        <f>A447</f>
        <v>5</v>
      </c>
      <c r="B456" s="13">
        <f>B447</f>
        <v>3</v>
      </c>
      <c r="C456" s="10" t="s">
        <v>25</v>
      </c>
      <c r="D456" s="7" t="s">
        <v>26</v>
      </c>
      <c r="E456" s="42" t="s">
        <v>165</v>
      </c>
      <c r="F456" s="43">
        <v>60</v>
      </c>
      <c r="G456" s="43">
        <v>0.48</v>
      </c>
      <c r="H456" s="43">
        <v>0.06</v>
      </c>
      <c r="I456" s="43">
        <v>1.5</v>
      </c>
      <c r="J456" s="43">
        <v>8.4</v>
      </c>
      <c r="K456" s="44" t="s">
        <v>46</v>
      </c>
      <c r="L456" s="43">
        <v>16</v>
      </c>
    </row>
    <row r="457" spans="1:12" ht="25.5" x14ac:dyDescent="0.25">
      <c r="A457" s="23"/>
      <c r="B457" s="15"/>
      <c r="C457" s="11"/>
      <c r="D457" s="7" t="s">
        <v>27</v>
      </c>
      <c r="E457" s="42" t="s">
        <v>78</v>
      </c>
      <c r="F457" s="43">
        <v>200</v>
      </c>
      <c r="G457" s="43">
        <v>3.9540000000000002</v>
      </c>
      <c r="H457" s="43">
        <v>6.8929999999999998</v>
      </c>
      <c r="I457" s="43">
        <v>12.118</v>
      </c>
      <c r="J457" s="43" t="s">
        <v>175</v>
      </c>
      <c r="K457" s="44" t="s">
        <v>79</v>
      </c>
      <c r="L457" s="43">
        <v>35</v>
      </c>
    </row>
    <row r="458" spans="1:12" ht="15" x14ac:dyDescent="0.25">
      <c r="A458" s="23"/>
      <c r="B458" s="15"/>
      <c r="C458" s="11"/>
      <c r="D458" s="7" t="s">
        <v>28</v>
      </c>
      <c r="E458" s="42" t="s">
        <v>155</v>
      </c>
      <c r="F458" s="43">
        <v>240</v>
      </c>
      <c r="G458" s="43">
        <v>15.212</v>
      </c>
      <c r="H458" s="43">
        <v>31.745999999999999</v>
      </c>
      <c r="I458" s="43">
        <v>23.04</v>
      </c>
      <c r="J458" s="43">
        <v>439.38099999999997</v>
      </c>
      <c r="K458" s="44" t="s">
        <v>81</v>
      </c>
      <c r="L458" s="43">
        <v>76.55</v>
      </c>
    </row>
    <row r="459" spans="1:12" ht="15" x14ac:dyDescent="0.25">
      <c r="A459" s="23"/>
      <c r="B459" s="15"/>
      <c r="C459" s="11"/>
      <c r="D459" s="7" t="s">
        <v>29</v>
      </c>
      <c r="E459" s="42"/>
      <c r="F459" s="43"/>
      <c r="G459" s="43"/>
      <c r="H459" s="43"/>
      <c r="I459" s="43"/>
      <c r="J459" s="43"/>
      <c r="K459" s="44"/>
      <c r="L459" s="43"/>
    </row>
    <row r="460" spans="1:12" ht="25.5" x14ac:dyDescent="0.25">
      <c r="A460" s="23"/>
      <c r="B460" s="15"/>
      <c r="C460" s="11"/>
      <c r="D460" s="7" t="s">
        <v>30</v>
      </c>
      <c r="E460" s="42" t="s">
        <v>82</v>
      </c>
      <c r="F460" s="43">
        <v>180</v>
      </c>
      <c r="G460" s="43">
        <v>0</v>
      </c>
      <c r="H460" s="43">
        <v>0</v>
      </c>
      <c r="I460" s="43">
        <v>13.473000000000001</v>
      </c>
      <c r="J460" s="43">
        <v>53.865000000000002</v>
      </c>
      <c r="K460" s="44" t="s">
        <v>141</v>
      </c>
      <c r="L460" s="43">
        <v>12</v>
      </c>
    </row>
    <row r="461" spans="1:12" ht="15" x14ac:dyDescent="0.25">
      <c r="A461" s="23"/>
      <c r="B461" s="15"/>
      <c r="C461" s="11"/>
      <c r="D461" s="7" t="s">
        <v>31</v>
      </c>
      <c r="E461" s="42" t="s">
        <v>53</v>
      </c>
      <c r="F461" s="43">
        <v>40</v>
      </c>
      <c r="G461" s="43">
        <v>3.04</v>
      </c>
      <c r="H461" s="43">
        <v>0.32</v>
      </c>
      <c r="I461" s="43">
        <v>19.68</v>
      </c>
      <c r="J461" s="43">
        <v>82</v>
      </c>
      <c r="K461" s="44" t="s">
        <v>44</v>
      </c>
      <c r="L461" s="43">
        <v>6</v>
      </c>
    </row>
    <row r="462" spans="1:12" ht="15" x14ac:dyDescent="0.25">
      <c r="A462" s="23"/>
      <c r="B462" s="15"/>
      <c r="C462" s="11"/>
      <c r="D462" s="7" t="s">
        <v>32</v>
      </c>
      <c r="E462" s="42" t="s">
        <v>54</v>
      </c>
      <c r="F462" s="43">
        <v>50</v>
      </c>
      <c r="G462" s="43">
        <v>3.3</v>
      </c>
      <c r="H462" s="43">
        <v>0.6</v>
      </c>
      <c r="I462" s="43">
        <v>19.8</v>
      </c>
      <c r="J462" s="43">
        <v>99</v>
      </c>
      <c r="K462" s="44" t="s">
        <v>55</v>
      </c>
      <c r="L462" s="43">
        <v>8</v>
      </c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3"/>
      <c r="B464" s="15"/>
      <c r="C464" s="11"/>
      <c r="D464" s="6"/>
      <c r="E464" s="42"/>
      <c r="F464" s="43"/>
      <c r="G464" s="43"/>
      <c r="H464" s="43"/>
      <c r="I464" s="43"/>
      <c r="J464" s="43"/>
      <c r="K464" s="44"/>
      <c r="L464" s="43"/>
    </row>
    <row r="465" spans="1:12" ht="15" x14ac:dyDescent="0.25">
      <c r="A465" s="24"/>
      <c r="B465" s="17"/>
      <c r="C465" s="8"/>
      <c r="D465" s="18" t="s">
        <v>33</v>
      </c>
      <c r="E465" s="9"/>
      <c r="F465" s="19">
        <f>SUM(F456:F464)</f>
        <v>770</v>
      </c>
      <c r="G465" s="19">
        <f t="shared" ref="G465:J465" si="160">SUM(G456:G464)</f>
        <v>25.986000000000001</v>
      </c>
      <c r="H465" s="19">
        <f t="shared" si="160"/>
        <v>39.619</v>
      </c>
      <c r="I465" s="19">
        <f t="shared" si="160"/>
        <v>89.611000000000004</v>
      </c>
      <c r="J465" s="19">
        <f t="shared" si="160"/>
        <v>682.64599999999996</v>
      </c>
      <c r="K465" s="25"/>
      <c r="L465" s="19">
        <f t="shared" ref="L465" si="161">SUM(L456:L464)</f>
        <v>153.55000000000001</v>
      </c>
    </row>
    <row r="466" spans="1:12" ht="15.75" thickBot="1" x14ac:dyDescent="0.25">
      <c r="A466" s="29">
        <f>A447</f>
        <v>5</v>
      </c>
      <c r="B466" s="30">
        <f>B447</f>
        <v>3</v>
      </c>
      <c r="C466" s="53" t="s">
        <v>4</v>
      </c>
      <c r="D466" s="54"/>
      <c r="E466" s="31"/>
      <c r="F466" s="32">
        <f>F455+F465</f>
        <v>1360</v>
      </c>
      <c r="G466" s="32">
        <f t="shared" ref="G466:J466" si="162">G455+G465</f>
        <v>55.716000000000001</v>
      </c>
      <c r="H466" s="32">
        <f t="shared" si="162"/>
        <v>58.28</v>
      </c>
      <c r="I466" s="32">
        <f t="shared" si="162"/>
        <v>184.161</v>
      </c>
      <c r="J466" s="32">
        <f t="shared" si="162"/>
        <v>1346.674</v>
      </c>
      <c r="K466" s="32"/>
      <c r="L466" s="32">
        <f t="shared" ref="L466" si="163">L455+L465</f>
        <v>272.60000000000002</v>
      </c>
    </row>
    <row r="467" spans="1:12" ht="25.5" x14ac:dyDescent="0.25">
      <c r="A467" s="20">
        <v>5</v>
      </c>
      <c r="B467" s="21">
        <v>4</v>
      </c>
      <c r="C467" s="22" t="s">
        <v>20</v>
      </c>
      <c r="D467" s="5" t="s">
        <v>21</v>
      </c>
      <c r="E467" s="39" t="s">
        <v>182</v>
      </c>
      <c r="F467" s="40">
        <v>225</v>
      </c>
      <c r="G467" s="40">
        <v>14.782</v>
      </c>
      <c r="H467" s="40">
        <v>24.911999999999999</v>
      </c>
      <c r="I467" s="40">
        <v>38.009</v>
      </c>
      <c r="J467" s="40">
        <v>435.697</v>
      </c>
      <c r="K467" s="41" t="s">
        <v>183</v>
      </c>
      <c r="L467" s="40">
        <v>68.05</v>
      </c>
    </row>
    <row r="468" spans="1:12" ht="15" x14ac:dyDescent="0.25">
      <c r="A468" s="23"/>
      <c r="B468" s="15"/>
      <c r="C468" s="11"/>
      <c r="D468" s="6"/>
      <c r="E468" s="42"/>
      <c r="F468" s="43"/>
      <c r="G468" s="43"/>
      <c r="H468" s="43"/>
      <c r="I468" s="43"/>
      <c r="J468" s="43"/>
      <c r="K468" s="44"/>
      <c r="L468" s="43"/>
    </row>
    <row r="469" spans="1:12" ht="15" x14ac:dyDescent="0.25">
      <c r="A469" s="23"/>
      <c r="B469" s="15"/>
      <c r="C469" s="11"/>
      <c r="D469" s="7" t="s">
        <v>22</v>
      </c>
      <c r="E469" s="42" t="s">
        <v>58</v>
      </c>
      <c r="F469" s="43">
        <v>200</v>
      </c>
      <c r="G469" s="43">
        <v>0.1</v>
      </c>
      <c r="H469" s="43">
        <v>0</v>
      </c>
      <c r="I469" s="43">
        <v>15.18</v>
      </c>
      <c r="J469" s="43">
        <v>61.09</v>
      </c>
      <c r="K469" s="44" t="s">
        <v>59</v>
      </c>
      <c r="L469" s="43">
        <v>10</v>
      </c>
    </row>
    <row r="470" spans="1:12" ht="15" x14ac:dyDescent="0.25">
      <c r="A470" s="23"/>
      <c r="B470" s="15"/>
      <c r="C470" s="11"/>
      <c r="D470" s="7" t="s">
        <v>23</v>
      </c>
      <c r="E470" s="42" t="s">
        <v>53</v>
      </c>
      <c r="F470" s="43">
        <v>40</v>
      </c>
      <c r="G470" s="43">
        <v>3.04</v>
      </c>
      <c r="H470" s="43">
        <v>0.32</v>
      </c>
      <c r="I470" s="43">
        <v>19.68</v>
      </c>
      <c r="J470" s="43">
        <v>82</v>
      </c>
      <c r="K470" s="44" t="s">
        <v>44</v>
      </c>
      <c r="L470" s="43">
        <v>6</v>
      </c>
    </row>
    <row r="471" spans="1:12" ht="15" x14ac:dyDescent="0.25">
      <c r="A471" s="23"/>
      <c r="B471" s="15"/>
      <c r="C471" s="11"/>
      <c r="D471" s="7" t="s">
        <v>24</v>
      </c>
      <c r="E471" s="42" t="s">
        <v>74</v>
      </c>
      <c r="F471" s="43">
        <v>200</v>
      </c>
      <c r="G471" s="43">
        <v>1</v>
      </c>
      <c r="H471" s="43">
        <v>0</v>
      </c>
      <c r="I471" s="43">
        <v>25.4</v>
      </c>
      <c r="J471" s="43">
        <v>110</v>
      </c>
      <c r="K471" s="44" t="s">
        <v>75</v>
      </c>
      <c r="L471" s="43">
        <v>35</v>
      </c>
    </row>
    <row r="472" spans="1:12" ht="15" x14ac:dyDescent="0.25">
      <c r="A472" s="23"/>
      <c r="B472" s="15"/>
      <c r="C472" s="11"/>
      <c r="D472" s="6"/>
      <c r="E472" s="42"/>
      <c r="F472" s="43"/>
      <c r="G472" s="43"/>
      <c r="H472" s="43"/>
      <c r="I472" s="43"/>
      <c r="J472" s="43"/>
      <c r="K472" s="44"/>
      <c r="L472" s="43"/>
    </row>
    <row r="473" spans="1:12" ht="15" x14ac:dyDescent="0.25">
      <c r="A473" s="23"/>
      <c r="B473" s="15"/>
      <c r="C473" s="11"/>
      <c r="D473" s="6"/>
      <c r="E473" s="42"/>
      <c r="F473" s="43"/>
      <c r="G473" s="43"/>
      <c r="H473" s="43"/>
      <c r="I473" s="43"/>
      <c r="J473" s="43"/>
      <c r="K473" s="44"/>
      <c r="L473" s="43"/>
    </row>
    <row r="474" spans="1:12" ht="15" x14ac:dyDescent="0.25">
      <c r="A474" s="23"/>
      <c r="B474" s="15"/>
      <c r="C474" s="11"/>
      <c r="D474" s="6"/>
      <c r="E474" s="42"/>
      <c r="F474" s="43"/>
      <c r="G474" s="43"/>
      <c r="H474" s="43"/>
      <c r="I474" s="43"/>
      <c r="J474" s="43"/>
      <c r="K474" s="44"/>
      <c r="L474" s="43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SUM(F467:F474)</f>
        <v>665</v>
      </c>
      <c r="G475" s="19">
        <f t="shared" ref="G475:J475" si="164">SUM(G467:G474)</f>
        <v>18.922000000000001</v>
      </c>
      <c r="H475" s="19">
        <f t="shared" si="164"/>
        <v>25.231999999999999</v>
      </c>
      <c r="I475" s="19">
        <f t="shared" si="164"/>
        <v>98.269000000000005</v>
      </c>
      <c r="J475" s="19">
        <f t="shared" si="164"/>
        <v>688.78700000000003</v>
      </c>
      <c r="K475" s="25"/>
      <c r="L475" s="19">
        <f t="shared" ref="L475" si="165">SUM(L467:L474)</f>
        <v>119.05</v>
      </c>
    </row>
    <row r="476" spans="1:12" ht="25.5" x14ac:dyDescent="0.25">
      <c r="A476" s="26">
        <f>A467</f>
        <v>5</v>
      </c>
      <c r="B476" s="13">
        <f>B467</f>
        <v>4</v>
      </c>
      <c r="C476" s="10" t="s">
        <v>25</v>
      </c>
      <c r="D476" s="7" t="s">
        <v>26</v>
      </c>
      <c r="E476" s="42" t="s">
        <v>45</v>
      </c>
      <c r="F476" s="43">
        <v>60</v>
      </c>
      <c r="G476" s="43">
        <v>0.56999999999999995</v>
      </c>
      <c r="H476" s="43">
        <v>0.09</v>
      </c>
      <c r="I476" s="43">
        <v>1.89</v>
      </c>
      <c r="J476" s="43">
        <v>11.4</v>
      </c>
      <c r="K476" s="44" t="s">
        <v>46</v>
      </c>
      <c r="L476" s="43">
        <v>16</v>
      </c>
    </row>
    <row r="477" spans="1:12" ht="15" x14ac:dyDescent="0.25">
      <c r="A477" s="23"/>
      <c r="B477" s="15"/>
      <c r="C477" s="11"/>
      <c r="D477" s="7" t="s">
        <v>27</v>
      </c>
      <c r="E477" s="42" t="s">
        <v>86</v>
      </c>
      <c r="F477" s="43">
        <v>200</v>
      </c>
      <c r="G477" s="43">
        <v>9.766</v>
      </c>
      <c r="H477" s="43">
        <v>9.2050000000000001</v>
      </c>
      <c r="I477" s="43">
        <v>11.208</v>
      </c>
      <c r="J477" s="43">
        <v>166.208</v>
      </c>
      <c r="K477" s="44" t="s">
        <v>87</v>
      </c>
      <c r="L477" s="43">
        <v>35</v>
      </c>
    </row>
    <row r="478" spans="1:12" ht="15" x14ac:dyDescent="0.25">
      <c r="A478" s="23"/>
      <c r="B478" s="15"/>
      <c r="C478" s="11"/>
      <c r="D478" s="7" t="s">
        <v>28</v>
      </c>
      <c r="E478" s="42" t="s">
        <v>167</v>
      </c>
      <c r="F478" s="43">
        <v>90</v>
      </c>
      <c r="G478" s="43">
        <v>5.415</v>
      </c>
      <c r="H478" s="43">
        <v>13.881</v>
      </c>
      <c r="I478" s="43">
        <v>9.8079999999999998</v>
      </c>
      <c r="J478" s="43">
        <v>186.39599999999999</v>
      </c>
      <c r="K478" s="44" t="s">
        <v>119</v>
      </c>
      <c r="L478" s="43">
        <v>56.55</v>
      </c>
    </row>
    <row r="479" spans="1:12" ht="15" x14ac:dyDescent="0.25">
      <c r="A479" s="23"/>
      <c r="B479" s="15"/>
      <c r="C479" s="11"/>
      <c r="D479" s="7" t="s">
        <v>29</v>
      </c>
      <c r="E479" s="42" t="s">
        <v>159</v>
      </c>
      <c r="F479" s="43">
        <v>150</v>
      </c>
      <c r="G479" s="43">
        <v>8.9459999999999997</v>
      </c>
      <c r="H479" s="43">
        <v>2.343</v>
      </c>
      <c r="I479" s="43">
        <v>40.540999999999997</v>
      </c>
      <c r="J479" s="43">
        <v>218.68</v>
      </c>
      <c r="K479" s="44" t="s">
        <v>69</v>
      </c>
      <c r="L479" s="43">
        <v>20</v>
      </c>
    </row>
    <row r="480" spans="1:12" ht="25.5" x14ac:dyDescent="0.25">
      <c r="A480" s="23"/>
      <c r="B480" s="15"/>
      <c r="C480" s="11"/>
      <c r="D480" s="7" t="s">
        <v>30</v>
      </c>
      <c r="E480" s="42" t="s">
        <v>51</v>
      </c>
      <c r="F480" s="43">
        <v>180</v>
      </c>
      <c r="G480" s="43">
        <v>0.20300000000000001</v>
      </c>
      <c r="H480" s="43">
        <v>0</v>
      </c>
      <c r="I480" s="43">
        <v>16.273</v>
      </c>
      <c r="J480" s="43">
        <v>66.284999999999997</v>
      </c>
      <c r="K480" s="44" t="s">
        <v>90</v>
      </c>
      <c r="L480" s="43">
        <v>12</v>
      </c>
    </row>
    <row r="481" spans="1:12" ht="15" x14ac:dyDescent="0.25">
      <c r="A481" s="23"/>
      <c r="B481" s="15"/>
      <c r="C481" s="11"/>
      <c r="D481" s="7" t="s">
        <v>31</v>
      </c>
      <c r="E481" s="42" t="s">
        <v>53</v>
      </c>
      <c r="F481" s="43">
        <v>40</v>
      </c>
      <c r="G481" s="43">
        <v>3.04</v>
      </c>
      <c r="H481" s="43">
        <v>0.32</v>
      </c>
      <c r="I481" s="43">
        <v>19.68</v>
      </c>
      <c r="J481" s="43">
        <v>82</v>
      </c>
      <c r="K481" s="44" t="s">
        <v>44</v>
      </c>
      <c r="L481" s="43">
        <v>6</v>
      </c>
    </row>
    <row r="482" spans="1:12" ht="15" x14ac:dyDescent="0.25">
      <c r="A482" s="23"/>
      <c r="B482" s="15"/>
      <c r="C482" s="11"/>
      <c r="D482" s="7" t="s">
        <v>32</v>
      </c>
      <c r="E482" s="42" t="s">
        <v>54</v>
      </c>
      <c r="F482" s="43">
        <v>50</v>
      </c>
      <c r="G482" s="43">
        <v>3.3</v>
      </c>
      <c r="H482" s="43">
        <v>0.6</v>
      </c>
      <c r="I482" s="43">
        <v>19.8</v>
      </c>
      <c r="J482" s="43">
        <v>99</v>
      </c>
      <c r="K482" s="44" t="s">
        <v>55</v>
      </c>
      <c r="L482" s="43">
        <v>8</v>
      </c>
    </row>
    <row r="483" spans="1:12" ht="15" x14ac:dyDescent="0.25">
      <c r="A483" s="23"/>
      <c r="B483" s="15"/>
      <c r="C483" s="11"/>
      <c r="D483" s="6"/>
      <c r="E483" s="42"/>
      <c r="F483" s="43"/>
      <c r="G483" s="43"/>
      <c r="H483" s="43"/>
      <c r="I483" s="43"/>
      <c r="J483" s="43"/>
      <c r="K483" s="44"/>
      <c r="L483" s="43"/>
    </row>
    <row r="484" spans="1:12" ht="15" x14ac:dyDescent="0.25">
      <c r="A484" s="23"/>
      <c r="B484" s="15"/>
      <c r="C484" s="11"/>
      <c r="D484" s="6"/>
      <c r="E484" s="42"/>
      <c r="F484" s="43"/>
      <c r="G484" s="43"/>
      <c r="H484" s="43"/>
      <c r="I484" s="43"/>
      <c r="J484" s="43"/>
      <c r="K484" s="44"/>
      <c r="L484" s="43"/>
    </row>
    <row r="485" spans="1:12" ht="15" x14ac:dyDescent="0.25">
      <c r="A485" s="24"/>
      <c r="B485" s="17"/>
      <c r="C485" s="8"/>
      <c r="D485" s="18" t="s">
        <v>33</v>
      </c>
      <c r="E485" s="9"/>
      <c r="F485" s="19">
        <f>SUM(F476:F484)</f>
        <v>770</v>
      </c>
      <c r="G485" s="19">
        <f t="shared" ref="G485:J485" si="166">SUM(G476:G484)</f>
        <v>31.240000000000002</v>
      </c>
      <c r="H485" s="19">
        <f t="shared" si="166"/>
        <v>26.439000000000004</v>
      </c>
      <c r="I485" s="19">
        <f t="shared" si="166"/>
        <v>119.2</v>
      </c>
      <c r="J485" s="19">
        <f t="shared" si="166"/>
        <v>829.96899999999994</v>
      </c>
      <c r="K485" s="25"/>
      <c r="L485" s="19">
        <f t="shared" ref="L485" si="167">SUM(L476:L484)</f>
        <v>153.55000000000001</v>
      </c>
    </row>
    <row r="486" spans="1:12" ht="15.75" thickBot="1" x14ac:dyDescent="0.25">
      <c r="A486" s="29">
        <f>A467</f>
        <v>5</v>
      </c>
      <c r="B486" s="30">
        <f>B467</f>
        <v>4</v>
      </c>
      <c r="C486" s="53" t="s">
        <v>4</v>
      </c>
      <c r="D486" s="54"/>
      <c r="E486" s="31"/>
      <c r="F486" s="32">
        <f>F475+F485</f>
        <v>1435</v>
      </c>
      <c r="G486" s="32">
        <f t="shared" ref="G486:J486" si="168">G475+G485</f>
        <v>50.162000000000006</v>
      </c>
      <c r="H486" s="32">
        <f t="shared" si="168"/>
        <v>51.671000000000006</v>
      </c>
      <c r="I486" s="32">
        <f t="shared" si="168"/>
        <v>217.46899999999999</v>
      </c>
      <c r="J486" s="32">
        <f t="shared" si="168"/>
        <v>1518.7559999999999</v>
      </c>
      <c r="K486" s="32"/>
      <c r="L486" s="32">
        <f t="shared" ref="L486" si="169">L475+L485</f>
        <v>272.60000000000002</v>
      </c>
    </row>
    <row r="487" spans="1:12" ht="13.5" thickBot="1" x14ac:dyDescent="0.25">
      <c r="A487" s="27"/>
      <c r="B487" s="28"/>
      <c r="C487" s="52" t="s">
        <v>5</v>
      </c>
      <c r="D487" s="52"/>
      <c r="E487" s="52"/>
      <c r="F487" s="34">
        <f>SUMIF($C:$C,"Итого за день:",F:F)/COUNTIFS($C:$C,"Итого за день:",F:F,"&gt;0")</f>
        <v>1369.375</v>
      </c>
      <c r="G487" s="34">
        <f>SUMIF($C:$C,"Итого за день:",G:G)/COUNTIFS($C:$C,"Итого за день:",G:G,"&gt;0")</f>
        <v>47.992541666666654</v>
      </c>
      <c r="H487" s="34">
        <f>SUMIF($C:$C,"Итого за день:",H:H)/COUNTIFS($C:$C,"Итого за день:",H:H,"&gt;0")</f>
        <v>55.515666666666675</v>
      </c>
      <c r="I487" s="34">
        <f>SUMIF($C:$C,"Итого за день:",I:I)/COUNTIFS($C:$C,"Итого за день:",I:I,"&gt;0")</f>
        <v>201.37958333333336</v>
      </c>
      <c r="J487" s="34">
        <f>SUMIF($C:$C,"Итого за день:",J:J)/COUNTIFS($C:$C,"Итого за день:",J:J,"&gt;0")</f>
        <v>1445.6205833333333</v>
      </c>
      <c r="K487" s="34"/>
      <c r="L487" s="34">
        <f>SUMIF($C:$C,"Итого за день:",L:L)/COUNTIFS($C:$C,"Итого за день:",L:L,"&gt;0")</f>
        <v>272.59791666666678</v>
      </c>
    </row>
  </sheetData>
  <mergeCells count="28">
    <mergeCell ref="C426:D426"/>
    <mergeCell ref="C446:D446"/>
    <mergeCell ref="C466:D466"/>
    <mergeCell ref="C1:E1"/>
    <mergeCell ref="H1:K1"/>
    <mergeCell ref="H2:K2"/>
    <mergeCell ref="C46:D46"/>
    <mergeCell ref="C66:D66"/>
    <mergeCell ref="C86:D86"/>
    <mergeCell ref="C106:D106"/>
    <mergeCell ref="C26:D26"/>
    <mergeCell ref="C126:D126"/>
    <mergeCell ref="C487:E487"/>
    <mergeCell ref="C226:D226"/>
    <mergeCell ref="C146:D146"/>
    <mergeCell ref="C166:D166"/>
    <mergeCell ref="C186:D186"/>
    <mergeCell ref="C206:D206"/>
    <mergeCell ref="C266:D266"/>
    <mergeCell ref="C286:D286"/>
    <mergeCell ref="C306:D306"/>
    <mergeCell ref="C326:D326"/>
    <mergeCell ref="C346:D346"/>
    <mergeCell ref="C386:D386"/>
    <mergeCell ref="C406:D406"/>
    <mergeCell ref="C246:D246"/>
    <mergeCell ref="C366:D366"/>
    <mergeCell ref="C486:D4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2023-10-15T01:58:39Z</dcterms:modified>
</cp:coreProperties>
</file>